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gai-d\YandexDisk\Рабочий\СайтДепфин\2Разместить\Решение Думы города №42 от 12.12.2025\"/>
    </mc:Choice>
  </mc:AlternateContent>
  <xr:revisionPtr revIDLastSave="0" documentId="8_{E308C1DA-5DCC-49F7-80A3-38448EC2397D}" xr6:coauthVersionLast="47" xr6:coauthVersionMax="47" xr10:uidLastSave="{00000000-0000-0000-0000-000000000000}"/>
  <bookViews>
    <workbookView xWindow="380" yWindow="380" windowWidth="14400" windowHeight="8310" xr2:uid="{D01DFE7A-3F6B-4F4C-820E-8BE833940BBC}"/>
  </bookViews>
  <sheets>
    <sheet name="пр14" sheetId="1" r:id="rId1"/>
  </sheets>
  <externalReferences>
    <externalReference r:id="rId2"/>
  </externalReferences>
  <definedNames>
    <definedName name="_xlnm.Print_Area" localSheetId="0">пр14!$A$1:$D$26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5" i="1"/>
  <c r="C15" i="1"/>
  <c r="C13" i="1" s="1"/>
  <c r="B17" i="1"/>
  <c r="B16" i="1" s="1"/>
  <c r="B18" i="1"/>
  <c r="B19" i="1" l="1"/>
  <c r="C18" i="1" l="1"/>
  <c r="C17" i="1" l="1"/>
  <c r="C16" i="1" s="1"/>
  <c r="C19" i="1" s="1"/>
</calcChain>
</file>

<file path=xl/sharedStrings.xml><?xml version="1.0" encoding="utf-8"?>
<sst xmlns="http://schemas.openxmlformats.org/spreadsheetml/2006/main" count="20" uniqueCount="18">
  <si>
    <t>по бюджетным кредитам от других бюджетов бюджетной системы Российской Федерации со сроком погашения до 3-х лет</t>
  </si>
  <si>
    <t>по кредитам кредитных организаций до 3-х лет</t>
  </si>
  <si>
    <t xml:space="preserve">Предельные сроки погашения долговых обязательств, возникающих при осуществлении муниципальных внутренних заимствований городского округа Мегион Ханты-Мансийского автономного округа – Югры в 2026 году и плановом периоде 2027 и 2028 годов: </t>
  </si>
  <si>
    <t>Всего:</t>
  </si>
  <si>
    <t>погашение</t>
  </si>
  <si>
    <t>привлечение</t>
  </si>
  <si>
    <t>Кредиты от кредитных организаций</t>
  </si>
  <si>
    <t>Бюджетные кредиты от других бюджетов бюджетной системы РФ</t>
  </si>
  <si>
    <t>2028 год</t>
  </si>
  <si>
    <t>2027 год</t>
  </si>
  <si>
    <t>Сумма на год (тыс.руб)</t>
  </si>
  <si>
    <t>Наименование</t>
  </si>
  <si>
    <t>городского округа Мегион Ханты-Мансийского автономного округа – Югры на плановый период 2027 и 2028 годов</t>
  </si>
  <si>
    <t xml:space="preserve"> Программа муниципальных внутренних заимствований </t>
  </si>
  <si>
    <t>от " 12"_12_  2025 № 42</t>
  </si>
  <si>
    <t>города Мегиона</t>
  </si>
  <si>
    <t xml:space="preserve">к решению Думы </t>
  </si>
  <si>
    <t>Приложение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</si>
</sst>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2"/>
      <color theme="1"/>
      <name val="Times New Roman"/>
    </font>
    <font>
      <sz val="10"/>
      <color theme="1"/>
      <name val="Times New Roman"/>
    </font>
    <font>
      <sz val="11"/>
      <color theme="1"/>
      <name val="Times New Roman"/>
    </font>
    <font>
      <b/>
      <sz val="12"/>
      <color theme="1"/>
      <name val="Times New Roman"/>
    </font>
    <font>
      <sz val="10"/>
      <name val="Arial"/>
    </font>
    <font>
      <sz val="10"/>
      <name val="Times New Roman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1" applyFont="1" applyAlignment="1" applyProtection="1">
      <alignment horizontal="left"/>
      <protection hidden="1"/>
    </xf>
  </cellXfs>
  <cellStyles count="2">
    <cellStyle name="Обычный" xfId="0" builtinId="0"/>
    <cellStyle name="Обычный 2" xfId="1" xr:uid="{596130B6-EC84-4B9B-9FC9-DFC0EF01B6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ai-d\YandexDisk\&#1056;&#1072;&#1073;&#1086;&#1095;&#1080;&#1081;\&#1057;&#1072;&#1081;&#1090;&#1044;&#1077;&#1087;&#1092;&#1080;&#1085;\2&#1056;&#1072;&#1079;&#1084;&#1077;&#1089;&#1090;&#1080;&#1090;&#1100;\&#1056;&#1077;&#1096;&#1077;&#1085;&#1080;&#1077;%20&#1044;&#1091;&#1084;&#1099;%20&#1075;&#1086;&#1088;&#1086;&#1076;&#1072;%20&#8470;42%20&#1086;&#1090;%2012.12.2025\&#1055;&#1088;&#1080;&#1083;&#1086;&#1078;&#1077;&#1085;&#1080;&#1077;%2012.xlsx" TargetMode="External"/><Relationship Id="rId1" Type="http://schemas.openxmlformats.org/officeDocument/2006/relationships/externalLinkPath" Target="&#1055;&#1088;&#1080;&#1083;&#1086;&#1078;&#1077;&#1085;&#1080;&#1077;%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пр12"/>
    </sheetNames>
    <sheetDataSet>
      <sheetData sheetId="0">
        <row r="18">
          <cell r="P18">
            <v>582812.39999999909</v>
          </cell>
          <cell r="Q18">
            <v>545425.6</v>
          </cell>
        </row>
        <row r="20">
          <cell r="P20">
            <v>-245653.5999999991</v>
          </cell>
        </row>
        <row r="21">
          <cell r="Q21">
            <v>-263825.5</v>
          </cell>
        </row>
        <row r="26">
          <cell r="P26">
            <v>-73333.3</v>
          </cell>
          <cell r="Q2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A89CF-3D1A-4A15-94A0-161A11491A6C}">
  <sheetPr>
    <pageSetUpPr fitToPage="1"/>
  </sheetPr>
  <dimension ref="A1:C37"/>
  <sheetViews>
    <sheetView tabSelected="1" workbookViewId="0">
      <selection activeCell="J24" sqref="J24"/>
    </sheetView>
  </sheetViews>
  <sheetFormatPr defaultRowHeight="15.5" x14ac:dyDescent="0.35"/>
  <cols>
    <col min="1" max="1" width="55.453125" style="1" customWidth="1"/>
    <col min="2" max="2" width="20.7265625" style="1" customWidth="1"/>
    <col min="3" max="3" width="19.1796875" style="1" customWidth="1"/>
    <col min="4" max="4" width="2.7265625" style="1" customWidth="1"/>
    <col min="5" max="256" width="8.7265625" style="1"/>
    <col min="257" max="257" width="52" style="1" customWidth="1"/>
    <col min="258" max="258" width="26.26953125" style="1" customWidth="1"/>
    <col min="259" max="512" width="8.7265625" style="1"/>
    <col min="513" max="513" width="52" style="1" customWidth="1"/>
    <col min="514" max="514" width="26.26953125" style="1" customWidth="1"/>
    <col min="515" max="768" width="8.7265625" style="1"/>
    <col min="769" max="769" width="52" style="1" customWidth="1"/>
    <col min="770" max="770" width="26.26953125" style="1" customWidth="1"/>
    <col min="771" max="1024" width="8.7265625" style="1"/>
    <col min="1025" max="1025" width="52" style="1" customWidth="1"/>
    <col min="1026" max="1026" width="26.26953125" style="1" customWidth="1"/>
    <col min="1027" max="1280" width="8.7265625" style="1"/>
    <col min="1281" max="1281" width="52" style="1" customWidth="1"/>
    <col min="1282" max="1282" width="26.26953125" style="1" customWidth="1"/>
    <col min="1283" max="1536" width="8.7265625" style="1"/>
    <col min="1537" max="1537" width="52" style="1" customWidth="1"/>
    <col min="1538" max="1538" width="26.26953125" style="1" customWidth="1"/>
    <col min="1539" max="1792" width="8.7265625" style="1"/>
    <col min="1793" max="1793" width="52" style="1" customWidth="1"/>
    <col min="1794" max="1794" width="26.26953125" style="1" customWidth="1"/>
    <col min="1795" max="2048" width="8.7265625" style="1"/>
    <col min="2049" max="2049" width="52" style="1" customWidth="1"/>
    <col min="2050" max="2050" width="26.26953125" style="1" customWidth="1"/>
    <col min="2051" max="2304" width="8.7265625" style="1"/>
    <col min="2305" max="2305" width="52" style="1" customWidth="1"/>
    <col min="2306" max="2306" width="26.26953125" style="1" customWidth="1"/>
    <col min="2307" max="2560" width="8.7265625" style="1"/>
    <col min="2561" max="2561" width="52" style="1" customWidth="1"/>
    <col min="2562" max="2562" width="26.26953125" style="1" customWidth="1"/>
    <col min="2563" max="2816" width="8.7265625" style="1"/>
    <col min="2817" max="2817" width="52" style="1" customWidth="1"/>
    <col min="2818" max="2818" width="26.26953125" style="1" customWidth="1"/>
    <col min="2819" max="3072" width="8.7265625" style="1"/>
    <col min="3073" max="3073" width="52" style="1" customWidth="1"/>
    <col min="3074" max="3074" width="26.26953125" style="1" customWidth="1"/>
    <col min="3075" max="3328" width="8.7265625" style="1"/>
    <col min="3329" max="3329" width="52" style="1" customWidth="1"/>
    <col min="3330" max="3330" width="26.26953125" style="1" customWidth="1"/>
    <col min="3331" max="3584" width="8.7265625" style="1"/>
    <col min="3585" max="3585" width="52" style="1" customWidth="1"/>
    <col min="3586" max="3586" width="26.26953125" style="1" customWidth="1"/>
    <col min="3587" max="3840" width="8.7265625" style="1"/>
    <col min="3841" max="3841" width="52" style="1" customWidth="1"/>
    <col min="3842" max="3842" width="26.26953125" style="1" customWidth="1"/>
    <col min="3843" max="4096" width="8.7265625" style="1"/>
    <col min="4097" max="4097" width="52" style="1" customWidth="1"/>
    <col min="4098" max="4098" width="26.26953125" style="1" customWidth="1"/>
    <col min="4099" max="4352" width="8.7265625" style="1"/>
    <col min="4353" max="4353" width="52" style="1" customWidth="1"/>
    <col min="4354" max="4354" width="26.26953125" style="1" customWidth="1"/>
    <col min="4355" max="4608" width="8.7265625" style="1"/>
    <col min="4609" max="4609" width="52" style="1" customWidth="1"/>
    <col min="4610" max="4610" width="26.26953125" style="1" customWidth="1"/>
    <col min="4611" max="4864" width="8.7265625" style="1"/>
    <col min="4865" max="4865" width="52" style="1" customWidth="1"/>
    <col min="4866" max="4866" width="26.26953125" style="1" customWidth="1"/>
    <col min="4867" max="5120" width="8.7265625" style="1"/>
    <col min="5121" max="5121" width="52" style="1" customWidth="1"/>
    <col min="5122" max="5122" width="26.26953125" style="1" customWidth="1"/>
    <col min="5123" max="5376" width="8.7265625" style="1"/>
    <col min="5377" max="5377" width="52" style="1" customWidth="1"/>
    <col min="5378" max="5378" width="26.26953125" style="1" customWidth="1"/>
    <col min="5379" max="5632" width="8.7265625" style="1"/>
    <col min="5633" max="5633" width="52" style="1" customWidth="1"/>
    <col min="5634" max="5634" width="26.26953125" style="1" customWidth="1"/>
    <col min="5635" max="5888" width="8.7265625" style="1"/>
    <col min="5889" max="5889" width="52" style="1" customWidth="1"/>
    <col min="5890" max="5890" width="26.26953125" style="1" customWidth="1"/>
    <col min="5891" max="6144" width="8.7265625" style="1"/>
    <col min="6145" max="6145" width="52" style="1" customWidth="1"/>
    <col min="6146" max="6146" width="26.26953125" style="1" customWidth="1"/>
    <col min="6147" max="6400" width="8.7265625" style="1"/>
    <col min="6401" max="6401" width="52" style="1" customWidth="1"/>
    <col min="6402" max="6402" width="26.26953125" style="1" customWidth="1"/>
    <col min="6403" max="6656" width="8.7265625" style="1"/>
    <col min="6657" max="6657" width="52" style="1" customWidth="1"/>
    <col min="6658" max="6658" width="26.26953125" style="1" customWidth="1"/>
    <col min="6659" max="6912" width="8.7265625" style="1"/>
    <col min="6913" max="6913" width="52" style="1" customWidth="1"/>
    <col min="6914" max="6914" width="26.26953125" style="1" customWidth="1"/>
    <col min="6915" max="7168" width="8.7265625" style="1"/>
    <col min="7169" max="7169" width="52" style="1" customWidth="1"/>
    <col min="7170" max="7170" width="26.26953125" style="1" customWidth="1"/>
    <col min="7171" max="7424" width="8.7265625" style="1"/>
    <col min="7425" max="7425" width="52" style="1" customWidth="1"/>
    <col min="7426" max="7426" width="26.26953125" style="1" customWidth="1"/>
    <col min="7427" max="7680" width="8.7265625" style="1"/>
    <col min="7681" max="7681" width="52" style="1" customWidth="1"/>
    <col min="7682" max="7682" width="26.26953125" style="1" customWidth="1"/>
    <col min="7683" max="7936" width="8.7265625" style="1"/>
    <col min="7937" max="7937" width="52" style="1" customWidth="1"/>
    <col min="7938" max="7938" width="26.26953125" style="1" customWidth="1"/>
    <col min="7939" max="8192" width="8.7265625" style="1"/>
    <col min="8193" max="8193" width="52" style="1" customWidth="1"/>
    <col min="8194" max="8194" width="26.26953125" style="1" customWidth="1"/>
    <col min="8195" max="8448" width="8.7265625" style="1"/>
    <col min="8449" max="8449" width="52" style="1" customWidth="1"/>
    <col min="8450" max="8450" width="26.26953125" style="1" customWidth="1"/>
    <col min="8451" max="8704" width="8.7265625" style="1"/>
    <col min="8705" max="8705" width="52" style="1" customWidth="1"/>
    <col min="8706" max="8706" width="26.26953125" style="1" customWidth="1"/>
    <col min="8707" max="8960" width="8.7265625" style="1"/>
    <col min="8961" max="8961" width="52" style="1" customWidth="1"/>
    <col min="8962" max="8962" width="26.26953125" style="1" customWidth="1"/>
    <col min="8963" max="9216" width="8.7265625" style="1"/>
    <col min="9217" max="9217" width="52" style="1" customWidth="1"/>
    <col min="9218" max="9218" width="26.26953125" style="1" customWidth="1"/>
    <col min="9219" max="9472" width="8.7265625" style="1"/>
    <col min="9473" max="9473" width="52" style="1" customWidth="1"/>
    <col min="9474" max="9474" width="26.26953125" style="1" customWidth="1"/>
    <col min="9475" max="9728" width="8.7265625" style="1"/>
    <col min="9729" max="9729" width="52" style="1" customWidth="1"/>
    <col min="9730" max="9730" width="26.26953125" style="1" customWidth="1"/>
    <col min="9731" max="9984" width="8.7265625" style="1"/>
    <col min="9985" max="9985" width="52" style="1" customWidth="1"/>
    <col min="9986" max="9986" width="26.26953125" style="1" customWidth="1"/>
    <col min="9987" max="10240" width="8.7265625" style="1"/>
    <col min="10241" max="10241" width="52" style="1" customWidth="1"/>
    <col min="10242" max="10242" width="26.26953125" style="1" customWidth="1"/>
    <col min="10243" max="10496" width="8.7265625" style="1"/>
    <col min="10497" max="10497" width="52" style="1" customWidth="1"/>
    <col min="10498" max="10498" width="26.26953125" style="1" customWidth="1"/>
    <col min="10499" max="10752" width="8.7265625" style="1"/>
    <col min="10753" max="10753" width="52" style="1" customWidth="1"/>
    <col min="10754" max="10754" width="26.26953125" style="1" customWidth="1"/>
    <col min="10755" max="11008" width="8.7265625" style="1"/>
    <col min="11009" max="11009" width="52" style="1" customWidth="1"/>
    <col min="11010" max="11010" width="26.26953125" style="1" customWidth="1"/>
    <col min="11011" max="11264" width="8.7265625" style="1"/>
    <col min="11265" max="11265" width="52" style="1" customWidth="1"/>
    <col min="11266" max="11266" width="26.26953125" style="1" customWidth="1"/>
    <col min="11267" max="11520" width="8.7265625" style="1"/>
    <col min="11521" max="11521" width="52" style="1" customWidth="1"/>
    <col min="11522" max="11522" width="26.26953125" style="1" customWidth="1"/>
    <col min="11523" max="11776" width="8.7265625" style="1"/>
    <col min="11777" max="11777" width="52" style="1" customWidth="1"/>
    <col min="11778" max="11778" width="26.26953125" style="1" customWidth="1"/>
    <col min="11779" max="12032" width="8.7265625" style="1"/>
    <col min="12033" max="12033" width="52" style="1" customWidth="1"/>
    <col min="12034" max="12034" width="26.26953125" style="1" customWidth="1"/>
    <col min="12035" max="12288" width="8.7265625" style="1"/>
    <col min="12289" max="12289" width="52" style="1" customWidth="1"/>
    <col min="12290" max="12290" width="26.26953125" style="1" customWidth="1"/>
    <col min="12291" max="12544" width="8.7265625" style="1"/>
    <col min="12545" max="12545" width="52" style="1" customWidth="1"/>
    <col min="12546" max="12546" width="26.26953125" style="1" customWidth="1"/>
    <col min="12547" max="12800" width="8.7265625" style="1"/>
    <col min="12801" max="12801" width="52" style="1" customWidth="1"/>
    <col min="12802" max="12802" width="26.26953125" style="1" customWidth="1"/>
    <col min="12803" max="13056" width="8.7265625" style="1"/>
    <col min="13057" max="13057" width="52" style="1" customWidth="1"/>
    <col min="13058" max="13058" width="26.26953125" style="1" customWidth="1"/>
    <col min="13059" max="13312" width="8.7265625" style="1"/>
    <col min="13313" max="13313" width="52" style="1" customWidth="1"/>
    <col min="13314" max="13314" width="26.26953125" style="1" customWidth="1"/>
    <col min="13315" max="13568" width="8.7265625" style="1"/>
    <col min="13569" max="13569" width="52" style="1" customWidth="1"/>
    <col min="13570" max="13570" width="26.26953125" style="1" customWidth="1"/>
    <col min="13571" max="13824" width="8.7265625" style="1"/>
    <col min="13825" max="13825" width="52" style="1" customWidth="1"/>
    <col min="13826" max="13826" width="26.26953125" style="1" customWidth="1"/>
    <col min="13827" max="14080" width="8.7265625" style="1"/>
    <col min="14081" max="14081" width="52" style="1" customWidth="1"/>
    <col min="14082" max="14082" width="26.26953125" style="1" customWidth="1"/>
    <col min="14083" max="14336" width="8.7265625" style="1"/>
    <col min="14337" max="14337" width="52" style="1" customWidth="1"/>
    <col min="14338" max="14338" width="26.26953125" style="1" customWidth="1"/>
    <col min="14339" max="14592" width="8.7265625" style="1"/>
    <col min="14593" max="14593" width="52" style="1" customWidth="1"/>
    <col min="14594" max="14594" width="26.26953125" style="1" customWidth="1"/>
    <col min="14595" max="14848" width="8.7265625" style="1"/>
    <col min="14849" max="14849" width="52" style="1" customWidth="1"/>
    <col min="14850" max="14850" width="26.26953125" style="1" customWidth="1"/>
    <col min="14851" max="15104" width="8.7265625" style="1"/>
    <col min="15105" max="15105" width="52" style="1" customWidth="1"/>
    <col min="15106" max="15106" width="26.26953125" style="1" customWidth="1"/>
    <col min="15107" max="15360" width="8.7265625" style="1"/>
    <col min="15361" max="15361" width="52" style="1" customWidth="1"/>
    <col min="15362" max="15362" width="26.26953125" style="1" customWidth="1"/>
    <col min="15363" max="15616" width="8.7265625" style="1"/>
    <col min="15617" max="15617" width="52" style="1" customWidth="1"/>
    <col min="15618" max="15618" width="26.26953125" style="1" customWidth="1"/>
    <col min="15619" max="15872" width="8.7265625" style="1"/>
    <col min="15873" max="15873" width="52" style="1" customWidth="1"/>
    <col min="15874" max="15874" width="26.26953125" style="1" customWidth="1"/>
    <col min="15875" max="16128" width="8.7265625" style="1"/>
    <col min="16129" max="16129" width="52" style="1" customWidth="1"/>
    <col min="16130" max="16130" width="26.26953125" style="1" customWidth="1"/>
    <col min="16131" max="16384" width="8.7265625" style="1"/>
  </cols>
  <sheetData>
    <row r="1" spans="1:3" x14ac:dyDescent="0.35">
      <c r="C1" s="18" t="s">
        <v>17</v>
      </c>
    </row>
    <row r="2" spans="1:3" x14ac:dyDescent="0.35">
      <c r="C2" s="18" t="s">
        <v>16</v>
      </c>
    </row>
    <row r="3" spans="1:3" x14ac:dyDescent="0.35">
      <c r="C3" s="2" t="s">
        <v>15</v>
      </c>
    </row>
    <row r="4" spans="1:3" x14ac:dyDescent="0.35">
      <c r="C4" s="18" t="s">
        <v>14</v>
      </c>
    </row>
    <row r="8" spans="1:3" s="15" customFormat="1" x14ac:dyDescent="0.3">
      <c r="A8" s="17" t="s">
        <v>13</v>
      </c>
      <c r="B8" s="17"/>
      <c r="C8" s="17"/>
    </row>
    <row r="9" spans="1:3" s="15" customFormat="1" ht="33" customHeight="1" x14ac:dyDescent="0.3">
      <c r="A9" s="16" t="s">
        <v>12</v>
      </c>
      <c r="B9" s="16"/>
      <c r="C9" s="16"/>
    </row>
    <row r="11" spans="1:3" x14ac:dyDescent="0.35">
      <c r="A11" s="14" t="s">
        <v>11</v>
      </c>
      <c r="B11" s="13" t="s">
        <v>10</v>
      </c>
      <c r="C11" s="12"/>
    </row>
    <row r="12" spans="1:3" x14ac:dyDescent="0.35">
      <c r="A12" s="11"/>
      <c r="B12" s="10" t="s">
        <v>9</v>
      </c>
      <c r="C12" s="9" t="s">
        <v>8</v>
      </c>
    </row>
    <row r="13" spans="1:3" ht="31" x14ac:dyDescent="0.35">
      <c r="A13" s="8" t="s">
        <v>7</v>
      </c>
      <c r="B13" s="6">
        <f>SUM(B14:B15)</f>
        <v>-73333.3</v>
      </c>
      <c r="C13" s="6">
        <f>SUM(C14:C15)</f>
        <v>0</v>
      </c>
    </row>
    <row r="14" spans="1:3" x14ac:dyDescent="0.35">
      <c r="A14" s="7" t="s">
        <v>5</v>
      </c>
      <c r="B14" s="6">
        <v>0</v>
      </c>
      <c r="C14" s="6">
        <v>0</v>
      </c>
    </row>
    <row r="15" spans="1:3" x14ac:dyDescent="0.35">
      <c r="A15" s="7" t="s">
        <v>4</v>
      </c>
      <c r="B15" s="6">
        <f>[1]пр12!P26</f>
        <v>-73333.3</v>
      </c>
      <c r="C15" s="6">
        <f>[1]пр12!Q26</f>
        <v>0</v>
      </c>
    </row>
    <row r="16" spans="1:3" x14ac:dyDescent="0.35">
      <c r="A16" s="8" t="s">
        <v>6</v>
      </c>
      <c r="B16" s="6">
        <f>SUM(B17:B18)</f>
        <v>337158.8</v>
      </c>
      <c r="C16" s="6">
        <f>SUM(C17:C18)</f>
        <v>281600.09999999998</v>
      </c>
    </row>
    <row r="17" spans="1:3" x14ac:dyDescent="0.35">
      <c r="A17" s="7" t="s">
        <v>5</v>
      </c>
      <c r="B17" s="6">
        <f>SUM([1]пр12!P18)</f>
        <v>582812.39999999909</v>
      </c>
      <c r="C17" s="6">
        <f>SUM([1]пр12!Q18)</f>
        <v>545425.6</v>
      </c>
    </row>
    <row r="18" spans="1:3" x14ac:dyDescent="0.35">
      <c r="A18" s="7" t="s">
        <v>4</v>
      </c>
      <c r="B18" s="6">
        <f>SUM([1]пр12!P20)</f>
        <v>-245653.5999999991</v>
      </c>
      <c r="C18" s="6">
        <f>SUM([1]пр12!Q21)</f>
        <v>-263825.5</v>
      </c>
    </row>
    <row r="19" spans="1:3" x14ac:dyDescent="0.35">
      <c r="A19" s="7" t="s">
        <v>3</v>
      </c>
      <c r="B19" s="6">
        <f>SUM(B13+B16)</f>
        <v>263825.5</v>
      </c>
      <c r="C19" s="6">
        <f>SUM(C13+C16)</f>
        <v>281600.09999999998</v>
      </c>
    </row>
    <row r="22" spans="1:3" ht="63.75" customHeight="1" x14ac:dyDescent="0.35">
      <c r="A22" s="3" t="s">
        <v>2</v>
      </c>
      <c r="B22" s="3"/>
      <c r="C22" s="3"/>
    </row>
    <row r="23" spans="1:3" x14ac:dyDescent="0.35">
      <c r="A23" s="5" t="s">
        <v>1</v>
      </c>
      <c r="B23" s="5"/>
      <c r="C23" s="4"/>
    </row>
    <row r="24" spans="1:3" ht="32.25" customHeight="1" x14ac:dyDescent="0.35">
      <c r="A24" s="3" t="s">
        <v>0</v>
      </c>
      <c r="B24" s="3"/>
      <c r="C24" s="3"/>
    </row>
    <row r="35" spans="1:1" x14ac:dyDescent="0.35">
      <c r="A35" s="2"/>
    </row>
    <row r="36" spans="1:1" x14ac:dyDescent="0.35">
      <c r="A36" s="2"/>
    </row>
    <row r="37" spans="1:1" x14ac:dyDescent="0.35">
      <c r="A37" s="2"/>
    </row>
  </sheetData>
  <mergeCells count="6">
    <mergeCell ref="A24:C24"/>
    <mergeCell ref="A8:C8"/>
    <mergeCell ref="A9:C9"/>
    <mergeCell ref="A11:A12"/>
    <mergeCell ref="B11:C11"/>
    <mergeCell ref="A22:C22"/>
  </mergeCells>
  <pageMargins left="0.78740157480314954" right="0.39370078740157477" top="0.59055118110236238" bottom="0.39370078740157477" header="0.31496062992125984" footer="0.31496062992125984"/>
  <pageSetup paperSize="9" scale="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пр14</vt:lpstr>
      <vt:lpstr>пр14!Область_печати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a1231</dc:creator>
  <cp:lastModifiedBy>a1231</cp:lastModifiedBy>
  <dcterms:created xsi:type="dcterms:W3CDTF">2025-12-12T10:34:21Z</dcterms:created>
  <dcterms:modified xsi:type="dcterms:W3CDTF">2025-12-12T10:35:23Z</dcterms:modified>
</cp:coreProperties>
</file>