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YandexDisk\Рабочий\СайтДепфин\2Разместить\Исполнение 2019\ДУМА\Архив\"/>
    </mc:Choice>
  </mc:AlternateContent>
  <bookViews>
    <workbookView xWindow="0" yWindow="0" windowWidth="21570" windowHeight="9615"/>
  </bookViews>
  <sheets>
    <sheet name="Бюджет_1" sheetId="2" r:id="rId1"/>
  </sheets>
  <definedNames>
    <definedName name="_xlnm.Print_Titles" localSheetId="0">Бюджет_1!$4:$7</definedName>
    <definedName name="_xlnm.Print_Area" localSheetId="0">Бюджет_1!$B$1:$I$32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G8" i="2"/>
  <c r="F8" i="2"/>
  <c r="D32" i="2"/>
  <c r="D30" i="2"/>
  <c r="E30" i="2" l="1"/>
  <c r="C30" i="2"/>
  <c r="C32" i="2" s="1"/>
  <c r="E32" i="2" l="1"/>
</calcChain>
</file>

<file path=xl/sharedStrings.xml><?xml version="1.0" encoding="utf-8"?>
<sst xmlns="http://schemas.openxmlformats.org/spreadsheetml/2006/main" count="54" uniqueCount="45">
  <si>
    <t>Наименование</t>
  </si>
  <si>
    <t>% исполнения к  утвержден-     ному плану года</t>
  </si>
  <si>
    <t>% исполнения к  уточненному плану года</t>
  </si>
  <si>
    <t xml:space="preserve">Пояснения по отклонениям, если отклонения составили 5% и более от утвержденного плана на год в ту или другую строну </t>
  </si>
  <si>
    <t xml:space="preserve">Пояснения по отклонениям, если отклонения составили 5% и более от уточненного плана на год в ту или другую строну </t>
  </si>
  <si>
    <t>40.Непрограммные расходы органов местного самоуправления</t>
  </si>
  <si>
    <t>Всего расходов:</t>
  </si>
  <si>
    <t>Приложение к пояснительной записке</t>
  </si>
  <si>
    <t>Итого расходов на реализацию муниципальных программ:</t>
  </si>
  <si>
    <t>финансовое обеспечение программных мероприятий осуществлено под фактическую потребность</t>
  </si>
  <si>
    <t>неисполнение обусловлено уменьшением показателей объема бюджетных ассигнований под фактическую потребность</t>
  </si>
  <si>
    <t>финансовое обеспечение программных мероприятий осуществлено под фактическую потребность в рамках заключенных муниципальных договоров (контрактов)</t>
  </si>
  <si>
    <t>Сведения о фактически произведенных расходах на реализацию муниципальных программ городского округа город Мегион за 2019 год в сравнении с первоначально утвержденными значениями решением Думы города о бюджете и с уточненными значениями с учетом внесенных изменений</t>
  </si>
  <si>
    <t>01.0.00.00000;Муниципальная программа "Развитие систем гражданской защиты населения городского округа город Мегион на 2019-2025 годы"</t>
  </si>
  <si>
    <t>02.0.00.00000;Муниципальная программа  "Улучшение условий и охраны труда в  городском округе город Мегион на 2019-2025 годы"</t>
  </si>
  <si>
    <t>03.0.00.00000;Муниципальная программа "Поддержка и развитие малого и среднего предпринимательства  на территории городского округа город Мегион на 2019-2025 годы"</t>
  </si>
  <si>
    <t>04.0.00.00000;Муниципальная программа "Развитие гражданского общества на территории городского округа город Мегион  на 2020-2025 годы"</t>
  </si>
  <si>
    <t>05.0.00.00000;Муниципальная программа "Управление муниципальными финансами в городском округе город Мегион на 2019-2025 годы"</t>
  </si>
  <si>
    <t>06.0.00.00000;Муниципальная программа  "Культурное пространство в городском округе город Мегион на 2019 -2025 годы"</t>
  </si>
  <si>
    <t>07.0.00.00000;Муниципальная программа "Развитие муниципальной службы в городском округе город Мегион на 2019-2025 годы"</t>
  </si>
  <si>
    <t>08.0.00.00000;Муниципальная программа "Информационное обеспечение деятельности органов местного самоуправления городского округа город Мегион на 2019-2025 годы"</t>
  </si>
  <si>
    <t>09.0.00.00000;Муниципальная программа "Развитие физической культуры и спорта в муниципальном образовании  город Мегион на 2019 -2025 годы"</t>
  </si>
  <si>
    <t>10.0.00.00000;Муниципальная программа "Управление муниципальным имуществом городского округа город Мегион на 2019-2025 годы"</t>
  </si>
  <si>
    <t>11.0.00.00000;Муниципальная программа "Развитие жилищной сферы на территории городского округа город Мегион на 2019-2025 годы"</t>
  </si>
  <si>
    <t>12.0.00.00000;Муниципальная программа "Развитие информационного общества на территории городского округа город Мегион на 2019-2025 годы"</t>
  </si>
  <si>
    <t>13.0.00.00000;Муниципальная программа "Развитие транспортной системы городского округа город Мегион на 2019-2025 годы"</t>
  </si>
  <si>
    <t>14.0.00.00000; Муниципальная программа "Развитие жилищно-коммунального комплекса и повышение энергетической эффективности в городском округе город Мегион на 2019-2025 годы"</t>
  </si>
  <si>
    <t>15.0.00.00000;Муниципальная программа "Мероприятия в области градостроительной деятельности городского округа город Мегион на 2019-2025 годы"</t>
  </si>
  <si>
    <t>16.0.00.00000;Муниципальная программа "Формирование доступной среды для инвалидов и других маломобильных групп населения на территории городского округа город Мегион на 2019-2025 годы"</t>
  </si>
  <si>
    <t>17.0.00.00000;Муниципальная программа "Профилактика правонарушений в сфере общественного порядка, безопасности дорожного движения, незаконного оборота и злоупотребления наркотиками в городском округе город Мегион на 2019-2025 годы"</t>
  </si>
  <si>
    <t>18.0.00.00000;Муниципальная программа "Укрепление межнационального и межконфессионального согласия, профилактика экстремизма и терроризма в городском округе город Мегион на 2019-2025 годы"</t>
  </si>
  <si>
    <t>20.0.00.00000;Муниципальная программа "Развитие системы образования  и молодежной политики городского округа город Мегион на 2019-2025 годы"</t>
  </si>
  <si>
    <t>21.0.00.00000;Муниципальная программа "Развитие системы обращения с отходами производства и потребления на территории городского округа город Мегион на 2019-2025 годы"</t>
  </si>
  <si>
    <t>22.0.00.00000;Муниципальная программа "Развитие муниципального управления на 2019-2025 годы"</t>
  </si>
  <si>
    <t>23.0.00.00000;Муниципальная программа "Формирование современной городской среды городского округа город Мегион на 2019-2025 годы"</t>
  </si>
  <si>
    <t>Утвержденный план на 2019 год, утвержден решением Думы города Мегиона от 21.12.2018 №327</t>
  </si>
  <si>
    <t>Показатели сводной бюджетной росписи за 2019 год</t>
  </si>
  <si>
    <t>Исполнено за 2019 год</t>
  </si>
  <si>
    <t>дополнительно увеличен объем бюджетных ассигнований на внесение платы за капитальный ремонт общего имущества в многоквартирных домах и на выкупную стоимость земельного участка и здания магазина "Шанхай" для освобождения участка под строительстве школы в 20 мкр</t>
  </si>
  <si>
    <r>
      <t xml:space="preserve">в 2019 году дополнительно увеличен объем бюджетных ассигнований </t>
    </r>
    <r>
      <rPr>
        <sz val="9"/>
        <rFont val="Times New Roman"/>
        <family val="1"/>
        <charset val="204"/>
      </rPr>
      <t xml:space="preserve">на реализацию полномочий в области строительства,жилищных отношений, а также на выкуп нежилых помещений,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  </r>
  </si>
  <si>
    <t>в 2019 году дополнительно увеличен объем бюджетных ассигнований в сумме 135 696,2 тыс.рублей на строительство спортивного центра с универсальным игровым залом и плоскостными спортивными сооружениями</t>
  </si>
  <si>
    <t>в течение 2019 года дополнительно увеличен объем бюджетных ассигнований на содержание и текущий ремонт автомобильных дорог,  проездов, элементов обустройства улично-дорожной сети</t>
  </si>
  <si>
    <t>в 2019 году увеличен объем бюджетных ассигнований на на капитальный ремонт (с заменой) систем теплоснабжения, водоснабжения и водоотведения.  Кроме того, увеличен объем бюджетных ассигнований на предоставление субсидии в целях компенсации выпадающих доходов организациям, предоставляющим населению услуги ЖКХ (вывоз жидких бытовых отходов), на газификацию школы на 300 учащихся в пгт.Высокий и на строительство объекта "Городское кладбище".</t>
  </si>
  <si>
    <t>увеличен объем иных межбюджетных трансфертов на приобретение контейнеров для размещения в местах (площадках) накопления твердых коммунальных отходов и обустройство мест (площадок) накопления твердых коммунальных отходов</t>
  </si>
  <si>
    <t xml:space="preserve">увеличен объем целевых межбюджетных трансфертов на строительство мемориального комплекса "Аллея Славы".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</si>
</sst>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;[Red]\-#,##0.0;0.0"/>
    <numFmt numFmtId="165" formatCode="00.0.00.00000"/>
    <numFmt numFmtId="166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charset val="204"/>
    </font>
    <font>
      <sz val="8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46">
    <xf numFmtId="0" fontId="0" fillId="0" borderId="0" xfId="0"/>
    <xf numFmtId="0" fontId="1" fillId="2" borderId="0" xfId="1" applyFill="1" applyProtection="1">
      <protection hidden="1"/>
    </xf>
    <xf numFmtId="0" fontId="1" fillId="2" borderId="0" xfId="1" applyFill="1"/>
    <xf numFmtId="0" fontId="1" fillId="2" borderId="0" xfId="1" applyFill="1" applyBorder="1" applyProtection="1">
      <protection hidden="1"/>
    </xf>
    <xf numFmtId="0" fontId="1" fillId="2" borderId="0" xfId="1" applyNumberFormat="1" applyFont="1" applyFill="1" applyAlignment="1" applyProtection="1">
      <protection hidden="1"/>
    </xf>
    <xf numFmtId="0" fontId="1" fillId="2" borderId="0" xfId="1" applyNumberFormat="1" applyFont="1" applyFill="1" applyBorder="1" applyAlignment="1" applyProtection="1">
      <protection hidden="1"/>
    </xf>
    <xf numFmtId="164" fontId="3" fillId="2" borderId="4" xfId="1" applyNumberFormat="1" applyFont="1" applyFill="1" applyBorder="1" applyAlignment="1" applyProtection="1">
      <alignment horizontal="center" vertical="center"/>
      <protection hidden="1"/>
    </xf>
    <xf numFmtId="166" fontId="6" fillId="2" borderId="4" xfId="1" applyNumberFormat="1" applyFont="1" applyFill="1" applyBorder="1" applyAlignment="1" applyProtection="1">
      <alignment horizontal="center" vertical="center"/>
      <protection hidden="1"/>
    </xf>
    <xf numFmtId="0" fontId="8" fillId="2" borderId="4" xfId="1" applyFont="1" applyFill="1" applyBorder="1" applyAlignment="1" applyProtection="1">
      <alignment vertical="center" wrapText="1"/>
      <protection hidden="1"/>
    </xf>
    <xf numFmtId="0" fontId="8" fillId="2" borderId="3" xfId="1" applyFont="1" applyFill="1" applyBorder="1" applyAlignment="1">
      <alignment vertical="center" wrapText="1"/>
    </xf>
    <xf numFmtId="0" fontId="8" fillId="2" borderId="3" xfId="1" applyFont="1" applyFill="1" applyBorder="1" applyAlignment="1">
      <alignment vertical="center"/>
    </xf>
    <xf numFmtId="0" fontId="8" fillId="2" borderId="4" xfId="1" applyFont="1" applyFill="1" applyBorder="1" applyAlignment="1" applyProtection="1">
      <alignment vertical="center"/>
      <protection hidden="1"/>
    </xf>
    <xf numFmtId="165" fontId="5" fillId="2" borderId="5" xfId="1" applyNumberFormat="1" applyFont="1" applyFill="1" applyBorder="1" applyAlignment="1" applyProtection="1">
      <alignment vertical="center" wrapText="1"/>
      <protection hidden="1"/>
    </xf>
    <xf numFmtId="165" fontId="6" fillId="2" borderId="5" xfId="1" applyNumberFormat="1" applyFont="1" applyFill="1" applyBorder="1" applyAlignment="1" applyProtection="1">
      <alignment vertical="center" wrapText="1"/>
      <protection hidden="1"/>
    </xf>
    <xf numFmtId="0" fontId="8" fillId="2" borderId="2" xfId="1" applyFont="1" applyFill="1" applyBorder="1" applyProtection="1">
      <protection hidden="1"/>
    </xf>
    <xf numFmtId="0" fontId="8" fillId="2" borderId="1" xfId="1" applyFont="1" applyFill="1" applyBorder="1"/>
    <xf numFmtId="0" fontId="7" fillId="2" borderId="0" xfId="1" applyFont="1" applyFill="1" applyAlignment="1">
      <alignment horizontal="right"/>
    </xf>
    <xf numFmtId="0" fontId="1" fillId="2" borderId="12" xfId="1" applyFill="1" applyBorder="1" applyProtection="1">
      <protection hidden="1"/>
    </xf>
    <xf numFmtId="164" fontId="3" fillId="2" borderId="7" xfId="1" applyNumberFormat="1" applyFont="1" applyFill="1" applyBorder="1" applyAlignment="1" applyProtection="1">
      <alignment horizontal="center" vertical="center"/>
      <protection hidden="1"/>
    </xf>
    <xf numFmtId="0" fontId="1" fillId="2" borderId="7" xfId="1" applyFill="1" applyBorder="1" applyProtection="1">
      <protection hidden="1"/>
    </xf>
    <xf numFmtId="0" fontId="1" fillId="2" borderId="6" xfId="1" applyFill="1" applyBorder="1"/>
    <xf numFmtId="0" fontId="9" fillId="2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" fillId="2" borderId="4" xfId="1" applyFill="1" applyBorder="1" applyAlignment="1" applyProtection="1">
      <alignment vertical="center"/>
      <protection hidden="1"/>
    </xf>
    <xf numFmtId="0" fontId="1" fillId="2" borderId="3" xfId="1" applyFill="1" applyBorder="1" applyAlignment="1">
      <alignment vertical="center"/>
    </xf>
    <xf numFmtId="0" fontId="3" fillId="2" borderId="10" xfId="1" applyNumberFormat="1" applyFont="1" applyFill="1" applyBorder="1" applyAlignment="1" applyProtection="1">
      <alignment horizontal="center" vertical="center"/>
      <protection hidden="1"/>
    </xf>
    <xf numFmtId="166" fontId="13" fillId="2" borderId="7" xfId="2" applyNumberFormat="1" applyFont="1" applyFill="1" applyBorder="1" applyAlignment="1" applyProtection="1">
      <alignment horizontal="center" vertical="center" wrapText="1"/>
      <protection hidden="1"/>
    </xf>
    <xf numFmtId="166" fontId="13" fillId="2" borderId="4" xfId="2" applyNumberFormat="1" applyFont="1" applyFill="1" applyBorder="1" applyAlignment="1" applyProtection="1">
      <alignment horizontal="center" vertical="center" wrapText="1"/>
      <protection hidden="1"/>
    </xf>
    <xf numFmtId="166" fontId="2" fillId="2" borderId="4" xfId="2" applyNumberFormat="1" applyFont="1" applyFill="1" applyBorder="1" applyAlignment="1" applyProtection="1">
      <alignment horizontal="center" vertical="center" wrapText="1"/>
      <protection hidden="1"/>
    </xf>
    <xf numFmtId="166" fontId="6" fillId="2" borderId="2" xfId="1" applyNumberFormat="1" applyFont="1" applyFill="1" applyBorder="1" applyAlignment="1" applyProtection="1">
      <alignment horizontal="center" vertical="center"/>
      <protection hidden="1"/>
    </xf>
    <xf numFmtId="166" fontId="2" fillId="2" borderId="2" xfId="2" applyNumberFormat="1" applyFont="1" applyFill="1" applyBorder="1" applyAlignment="1" applyProtection="1">
      <alignment horizontal="center" vertical="center" wrapText="1"/>
      <protection hidden="1"/>
    </xf>
    <xf numFmtId="165" fontId="13" fillId="2" borderId="8" xfId="2" applyNumberFormat="1" applyFont="1" applyFill="1" applyBorder="1" applyAlignment="1" applyProtection="1">
      <alignment vertical="center" wrapText="1"/>
      <protection hidden="1"/>
    </xf>
    <xf numFmtId="165" fontId="13" fillId="2" borderId="5" xfId="2" applyNumberFormat="1" applyFont="1" applyFill="1" applyBorder="1" applyAlignment="1" applyProtection="1">
      <alignment vertical="center" wrapText="1"/>
      <protection hidden="1"/>
    </xf>
    <xf numFmtId="0" fontId="11" fillId="2" borderId="13" xfId="1" applyNumberFormat="1" applyFont="1" applyFill="1" applyBorder="1" applyAlignment="1" applyProtection="1">
      <alignment vertical="center"/>
      <protection hidden="1"/>
    </xf>
    <xf numFmtId="0" fontId="8" fillId="0" borderId="4" xfId="1" applyFont="1" applyFill="1" applyBorder="1" applyAlignment="1" applyProtection="1">
      <alignment vertical="center" wrapText="1"/>
      <protection hidden="1"/>
    </xf>
    <xf numFmtId="0" fontId="8" fillId="2" borderId="14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2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10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0" xfId="1" applyNumberFormat="1" applyFont="1" applyFill="1" applyBorder="1" applyAlignment="1" applyProtection="1">
      <alignment horizontal="center" vertical="center" wrapText="1"/>
      <protection hidden="1"/>
    </xf>
    <xf numFmtId="0" fontId="0" fillId="2" borderId="9" xfId="0" applyFill="1" applyBorder="1" applyAlignment="1">
      <alignment horizontal="center" vertical="center" wrapText="1"/>
    </xf>
    <xf numFmtId="0" fontId="4" fillId="2" borderId="9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0" xfId="1" applyNumberFormat="1" applyFont="1" applyFill="1" applyAlignment="1" applyProtection="1">
      <alignment horizontal="center" wrapText="1"/>
      <protection hidden="1"/>
    </xf>
    <xf numFmtId="0" fontId="10" fillId="2" borderId="0" xfId="0" applyFont="1" applyFill="1" applyAlignment="1">
      <alignment horizont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tabSelected="1" topLeftCell="A26" zoomScaleNormal="100" workbookViewId="0">
      <selection activeCell="I32" sqref="B1:I32"/>
    </sheetView>
  </sheetViews>
  <sheetFormatPr defaultColWidth="9.140625" defaultRowHeight="12.75" outlineLevelRow="1" x14ac:dyDescent="0.2"/>
  <cols>
    <col min="1" max="1" width="2.85546875" style="2" customWidth="1"/>
    <col min="2" max="2" width="78.7109375" style="2" customWidth="1"/>
    <col min="3" max="3" width="16.7109375" style="2" customWidth="1"/>
    <col min="4" max="4" width="14.42578125" style="2" customWidth="1"/>
    <col min="5" max="5" width="13.85546875" style="2" customWidth="1"/>
    <col min="6" max="6" width="13.42578125" style="2" customWidth="1"/>
    <col min="7" max="7" width="15.42578125" style="2" customWidth="1"/>
    <col min="8" max="8" width="40.140625" style="2" customWidth="1"/>
    <col min="9" max="9" width="40.28515625" style="2" customWidth="1"/>
    <col min="10" max="239" width="9.140625" style="2" customWidth="1"/>
    <col min="240" max="16384" width="9.140625" style="2"/>
  </cols>
  <sheetData>
    <row r="1" spans="1:9" ht="22.5" customHeight="1" x14ac:dyDescent="0.25">
      <c r="I1" s="16" t="s">
        <v>7</v>
      </c>
    </row>
    <row r="2" spans="1:9" ht="49.5" customHeight="1" x14ac:dyDescent="0.25">
      <c r="A2" s="1"/>
      <c r="B2" s="42" t="s">
        <v>12</v>
      </c>
      <c r="C2" s="43"/>
      <c r="D2" s="43"/>
      <c r="E2" s="43"/>
      <c r="F2" s="43"/>
      <c r="G2" s="43"/>
      <c r="H2" s="43"/>
      <c r="I2" s="43"/>
    </row>
    <row r="3" spans="1:9" ht="12.75" customHeight="1" thickBot="1" x14ac:dyDescent="0.25">
      <c r="A3" s="1"/>
      <c r="B3" s="17"/>
      <c r="C3" s="17"/>
      <c r="D3" s="17"/>
      <c r="E3" s="17"/>
      <c r="F3" s="17"/>
      <c r="G3" s="1"/>
      <c r="H3" s="1"/>
    </row>
    <row r="4" spans="1:9" ht="37.5" customHeight="1" thickBot="1" x14ac:dyDescent="0.25">
      <c r="A4" s="3"/>
      <c r="B4" s="37" t="s">
        <v>0</v>
      </c>
      <c r="C4" s="37" t="s">
        <v>35</v>
      </c>
      <c r="D4" s="39" t="s">
        <v>36</v>
      </c>
      <c r="E4" s="39" t="s">
        <v>37</v>
      </c>
      <c r="F4" s="44" t="s">
        <v>1</v>
      </c>
      <c r="G4" s="44" t="s">
        <v>2</v>
      </c>
      <c r="H4" s="44" t="s">
        <v>3</v>
      </c>
      <c r="I4" s="44" t="s">
        <v>4</v>
      </c>
    </row>
    <row r="5" spans="1:9" ht="11.25" customHeight="1" thickBot="1" x14ac:dyDescent="0.25">
      <c r="A5" s="3"/>
      <c r="B5" s="37"/>
      <c r="C5" s="37"/>
      <c r="D5" s="40"/>
      <c r="E5" s="41"/>
      <c r="F5" s="45"/>
      <c r="G5" s="45"/>
      <c r="H5" s="45"/>
      <c r="I5" s="45"/>
    </row>
    <row r="6" spans="1:9" ht="48" customHeight="1" thickBot="1" x14ac:dyDescent="0.25">
      <c r="A6" s="3"/>
      <c r="B6" s="38"/>
      <c r="C6" s="38"/>
      <c r="D6" s="40"/>
      <c r="E6" s="41"/>
      <c r="F6" s="45"/>
      <c r="G6" s="45"/>
      <c r="H6" s="45"/>
      <c r="I6" s="45"/>
    </row>
    <row r="7" spans="1:9" ht="14.25" customHeight="1" thickBot="1" x14ac:dyDescent="0.25">
      <c r="A7" s="3"/>
      <c r="B7" s="25">
        <v>1</v>
      </c>
      <c r="C7" s="25">
        <v>2</v>
      </c>
      <c r="D7" s="25">
        <v>3</v>
      </c>
      <c r="E7" s="25">
        <v>4</v>
      </c>
      <c r="F7" s="25">
        <v>5</v>
      </c>
      <c r="G7" s="25">
        <v>6</v>
      </c>
      <c r="H7" s="25">
        <v>7</v>
      </c>
      <c r="I7" s="25">
        <v>8</v>
      </c>
    </row>
    <row r="8" spans="1:9" ht="29.25" customHeight="1" x14ac:dyDescent="0.2">
      <c r="A8" s="3"/>
      <c r="B8" s="31" t="s">
        <v>13</v>
      </c>
      <c r="C8" s="18">
        <v>36172.300000000003</v>
      </c>
      <c r="D8" s="18">
        <v>38622.199999999997</v>
      </c>
      <c r="E8" s="18">
        <v>37278</v>
      </c>
      <c r="F8" s="26">
        <f>SUM(E8/C8)*100</f>
        <v>103.05675890114811</v>
      </c>
      <c r="G8" s="26">
        <f>SUM(E8/D8*100)</f>
        <v>96.519618250643418</v>
      </c>
      <c r="H8" s="19"/>
      <c r="I8" s="20"/>
    </row>
    <row r="9" spans="1:9" ht="39.75" customHeight="1" x14ac:dyDescent="0.2">
      <c r="A9" s="3"/>
      <c r="B9" s="32" t="s">
        <v>14</v>
      </c>
      <c r="C9" s="6">
        <v>3951</v>
      </c>
      <c r="D9" s="6">
        <v>3648.7</v>
      </c>
      <c r="E9" s="6">
        <v>3638.9</v>
      </c>
      <c r="F9" s="27">
        <f t="shared" ref="F9:F32" si="0">SUM(E9/C9)*100</f>
        <v>92.100733991394591</v>
      </c>
      <c r="G9" s="27">
        <f t="shared" ref="G9:G32" si="1">SUM(E9/D9*100)</f>
        <v>99.731411187546257</v>
      </c>
      <c r="H9" s="21" t="s">
        <v>9</v>
      </c>
      <c r="I9" s="22"/>
    </row>
    <row r="10" spans="1:9" ht="34.5" customHeight="1" x14ac:dyDescent="0.2">
      <c r="A10" s="3"/>
      <c r="B10" s="32" t="s">
        <v>15</v>
      </c>
      <c r="C10" s="6">
        <v>5123.7</v>
      </c>
      <c r="D10" s="6">
        <v>5123.7</v>
      </c>
      <c r="E10" s="6">
        <v>5123.7</v>
      </c>
      <c r="F10" s="27">
        <f t="shared" si="0"/>
        <v>100</v>
      </c>
      <c r="G10" s="27">
        <f t="shared" si="1"/>
        <v>100</v>
      </c>
      <c r="H10" s="8"/>
      <c r="I10" s="9"/>
    </row>
    <row r="11" spans="1:9" ht="30.75" customHeight="1" x14ac:dyDescent="0.2">
      <c r="A11" s="3"/>
      <c r="B11" s="32" t="s">
        <v>16</v>
      </c>
      <c r="C11" s="6">
        <v>400</v>
      </c>
      <c r="D11" s="6">
        <v>420.3</v>
      </c>
      <c r="E11" s="6">
        <v>420.2</v>
      </c>
      <c r="F11" s="27">
        <f t="shared" si="0"/>
        <v>105.05</v>
      </c>
      <c r="G11" s="27">
        <f t="shared" si="1"/>
        <v>99.976207470854149</v>
      </c>
      <c r="H11" s="23"/>
      <c r="I11" s="24"/>
    </row>
    <row r="12" spans="1:9" ht="30.75" customHeight="1" x14ac:dyDescent="0.2">
      <c r="A12" s="3"/>
      <c r="B12" s="32" t="s">
        <v>17</v>
      </c>
      <c r="C12" s="6">
        <v>35967.300000000003</v>
      </c>
      <c r="D12" s="6">
        <v>38175.699999999997</v>
      </c>
      <c r="E12" s="6">
        <v>37873.4</v>
      </c>
      <c r="F12" s="27">
        <f t="shared" si="0"/>
        <v>105.29953596739261</v>
      </c>
      <c r="G12" s="27">
        <f t="shared" si="1"/>
        <v>99.208135017825484</v>
      </c>
      <c r="H12" s="23"/>
      <c r="I12" s="24"/>
    </row>
    <row r="13" spans="1:9" ht="33.75" customHeight="1" x14ac:dyDescent="0.2">
      <c r="A13" s="3"/>
      <c r="B13" s="32" t="s">
        <v>18</v>
      </c>
      <c r="C13" s="6">
        <v>415648</v>
      </c>
      <c r="D13" s="6">
        <v>435505.5</v>
      </c>
      <c r="E13" s="6">
        <v>429994.2</v>
      </c>
      <c r="F13" s="27">
        <f t="shared" si="0"/>
        <v>103.45152629147741</v>
      </c>
      <c r="G13" s="27">
        <f t="shared" si="1"/>
        <v>98.734505075136823</v>
      </c>
      <c r="H13" s="8"/>
      <c r="I13" s="24"/>
    </row>
    <row r="14" spans="1:9" ht="34.5" customHeight="1" x14ac:dyDescent="0.2">
      <c r="A14" s="3"/>
      <c r="B14" s="32" t="s">
        <v>19</v>
      </c>
      <c r="C14" s="6">
        <v>400</v>
      </c>
      <c r="D14" s="6">
        <v>378.8</v>
      </c>
      <c r="E14" s="6">
        <v>378.8</v>
      </c>
      <c r="F14" s="27">
        <f t="shared" si="0"/>
        <v>94.7</v>
      </c>
      <c r="G14" s="27">
        <f t="shared" si="1"/>
        <v>100</v>
      </c>
      <c r="H14" s="8" t="s">
        <v>10</v>
      </c>
      <c r="I14" s="10"/>
    </row>
    <row r="15" spans="1:9" ht="33" customHeight="1" x14ac:dyDescent="0.2">
      <c r="A15" s="3"/>
      <c r="B15" s="32" t="s">
        <v>20</v>
      </c>
      <c r="C15" s="6">
        <v>17769.099999999999</v>
      </c>
      <c r="D15" s="6">
        <v>18638.8</v>
      </c>
      <c r="E15" s="6">
        <v>18240.7</v>
      </c>
      <c r="F15" s="27">
        <f t="shared" si="0"/>
        <v>102.65404550596261</v>
      </c>
      <c r="G15" s="27">
        <f t="shared" si="1"/>
        <v>97.864132884091262</v>
      </c>
      <c r="H15" s="11"/>
      <c r="I15" s="10"/>
    </row>
    <row r="16" spans="1:9" ht="71.25" customHeight="1" x14ac:dyDescent="0.2">
      <c r="A16" s="3"/>
      <c r="B16" s="32" t="s">
        <v>21</v>
      </c>
      <c r="C16" s="6">
        <v>171394.5</v>
      </c>
      <c r="D16" s="6">
        <v>319364.40000000002</v>
      </c>
      <c r="E16" s="6">
        <v>309640</v>
      </c>
      <c r="F16" s="27">
        <f t="shared" si="0"/>
        <v>180.65923935715557</v>
      </c>
      <c r="G16" s="27">
        <f t="shared" si="1"/>
        <v>96.955077021734411</v>
      </c>
      <c r="H16" s="34" t="s">
        <v>40</v>
      </c>
      <c r="I16" s="9"/>
    </row>
    <row r="17" spans="1:9" ht="72" x14ac:dyDescent="0.2">
      <c r="A17" s="3"/>
      <c r="B17" s="32" t="s">
        <v>22</v>
      </c>
      <c r="C17" s="6">
        <v>61265.1</v>
      </c>
      <c r="D17" s="6">
        <v>72041.899999999994</v>
      </c>
      <c r="E17" s="6">
        <v>67084.7</v>
      </c>
      <c r="F17" s="27">
        <f t="shared" si="0"/>
        <v>109.49904594948836</v>
      </c>
      <c r="G17" s="27">
        <f t="shared" si="1"/>
        <v>93.119004357186583</v>
      </c>
      <c r="H17" s="34" t="s">
        <v>38</v>
      </c>
      <c r="I17" s="9" t="s">
        <v>9</v>
      </c>
    </row>
    <row r="18" spans="1:9" ht="126.75" customHeight="1" x14ac:dyDescent="0.2">
      <c r="A18" s="3"/>
      <c r="B18" s="32" t="s">
        <v>23</v>
      </c>
      <c r="C18" s="6">
        <v>138837.29999999999</v>
      </c>
      <c r="D18" s="6">
        <v>1465485.8</v>
      </c>
      <c r="E18" s="6">
        <v>1391540.3</v>
      </c>
      <c r="F18" s="27">
        <f t="shared" si="0"/>
        <v>1002.2813033673228</v>
      </c>
      <c r="G18" s="27">
        <f t="shared" si="1"/>
        <v>94.954198805611085</v>
      </c>
      <c r="H18" s="34" t="s">
        <v>39</v>
      </c>
      <c r="I18" s="22"/>
    </row>
    <row r="19" spans="1:9" ht="80.25" customHeight="1" x14ac:dyDescent="0.2">
      <c r="A19" s="3"/>
      <c r="B19" s="32" t="s">
        <v>24</v>
      </c>
      <c r="C19" s="6">
        <v>33896.400000000001</v>
      </c>
      <c r="D19" s="6">
        <v>34322.800000000003</v>
      </c>
      <c r="E19" s="6">
        <v>33593</v>
      </c>
      <c r="F19" s="27">
        <f t="shared" si="0"/>
        <v>99.104919696486931</v>
      </c>
      <c r="G19" s="27">
        <f t="shared" si="1"/>
        <v>97.87371659654805</v>
      </c>
      <c r="H19" s="8"/>
      <c r="I19" s="10"/>
    </row>
    <row r="20" spans="1:9" ht="48" x14ac:dyDescent="0.2">
      <c r="A20" s="3"/>
      <c r="B20" s="32" t="s">
        <v>25</v>
      </c>
      <c r="C20" s="6">
        <v>153167.79999999999</v>
      </c>
      <c r="D20" s="6">
        <v>236384</v>
      </c>
      <c r="E20" s="6">
        <v>216668</v>
      </c>
      <c r="F20" s="27">
        <f t="shared" si="0"/>
        <v>141.4579304527453</v>
      </c>
      <c r="G20" s="27">
        <f t="shared" si="1"/>
        <v>91.65933396507377</v>
      </c>
      <c r="H20" s="34" t="s">
        <v>41</v>
      </c>
      <c r="I20" s="9" t="s">
        <v>9</v>
      </c>
    </row>
    <row r="21" spans="1:9" ht="164.25" customHeight="1" x14ac:dyDescent="0.2">
      <c r="A21" s="3"/>
      <c r="B21" s="32" t="s">
        <v>26</v>
      </c>
      <c r="C21" s="6">
        <v>65444.2</v>
      </c>
      <c r="D21" s="6">
        <v>101275.7</v>
      </c>
      <c r="E21" s="6">
        <v>95511.4</v>
      </c>
      <c r="F21" s="27">
        <f t="shared" si="0"/>
        <v>145.94326158773427</v>
      </c>
      <c r="G21" s="27">
        <f t="shared" si="1"/>
        <v>94.308308903320338</v>
      </c>
      <c r="H21" s="34" t="s">
        <v>42</v>
      </c>
      <c r="I21" s="9" t="s">
        <v>9</v>
      </c>
    </row>
    <row r="22" spans="1:9" ht="52.5" customHeight="1" x14ac:dyDescent="0.2">
      <c r="A22" s="3"/>
      <c r="B22" s="32" t="s">
        <v>27</v>
      </c>
      <c r="C22" s="6">
        <v>16192.2</v>
      </c>
      <c r="D22" s="6">
        <v>15983.4</v>
      </c>
      <c r="E22" s="6">
        <v>13210.1</v>
      </c>
      <c r="F22" s="27">
        <f t="shared" si="0"/>
        <v>81.583107916157161</v>
      </c>
      <c r="G22" s="27">
        <f t="shared" si="1"/>
        <v>82.648873205951176</v>
      </c>
      <c r="H22" s="21" t="s">
        <v>11</v>
      </c>
      <c r="I22" s="9" t="s">
        <v>9</v>
      </c>
    </row>
    <row r="23" spans="1:9" ht="45" customHeight="1" x14ac:dyDescent="0.2">
      <c r="A23" s="3"/>
      <c r="B23" s="32" t="s">
        <v>28</v>
      </c>
      <c r="C23" s="6">
        <v>687.5</v>
      </c>
      <c r="D23" s="6">
        <v>642.20000000000005</v>
      </c>
      <c r="E23" s="6">
        <v>642.20000000000005</v>
      </c>
      <c r="F23" s="27">
        <f t="shared" si="0"/>
        <v>93.410909090909101</v>
      </c>
      <c r="G23" s="27">
        <f t="shared" si="1"/>
        <v>100</v>
      </c>
      <c r="H23" s="36" t="s">
        <v>9</v>
      </c>
      <c r="I23" s="35"/>
    </row>
    <row r="24" spans="1:9" ht="90.75" customHeight="1" x14ac:dyDescent="0.2">
      <c r="A24" s="3"/>
      <c r="B24" s="32" t="s">
        <v>29</v>
      </c>
      <c r="C24" s="6">
        <v>567.20000000000005</v>
      </c>
      <c r="D24" s="6">
        <v>604.29999999999995</v>
      </c>
      <c r="E24" s="6">
        <v>398.3</v>
      </c>
      <c r="F24" s="27">
        <f t="shared" si="0"/>
        <v>70.222143864598024</v>
      </c>
      <c r="G24" s="27">
        <f t="shared" si="1"/>
        <v>65.910971371835188</v>
      </c>
      <c r="H24" s="34" t="s">
        <v>9</v>
      </c>
      <c r="I24" s="9" t="s">
        <v>9</v>
      </c>
    </row>
    <row r="25" spans="1:9" ht="46.5" customHeight="1" x14ac:dyDescent="0.2">
      <c r="A25" s="3"/>
      <c r="B25" s="32" t="s">
        <v>30</v>
      </c>
      <c r="C25" s="6">
        <v>350</v>
      </c>
      <c r="D25" s="6">
        <v>350</v>
      </c>
      <c r="E25" s="6">
        <v>350</v>
      </c>
      <c r="F25" s="27">
        <f t="shared" si="0"/>
        <v>100</v>
      </c>
      <c r="G25" s="27">
        <f t="shared" si="1"/>
        <v>100</v>
      </c>
      <c r="H25" s="8" t="s">
        <v>9</v>
      </c>
      <c r="I25" s="9" t="s">
        <v>9</v>
      </c>
    </row>
    <row r="26" spans="1:9" ht="49.5" customHeight="1" x14ac:dyDescent="0.2">
      <c r="A26" s="3"/>
      <c r="B26" s="32" t="s">
        <v>31</v>
      </c>
      <c r="C26" s="6">
        <v>2292318.2000000002</v>
      </c>
      <c r="D26" s="6">
        <v>2344882.4</v>
      </c>
      <c r="E26" s="6">
        <v>2267748.4</v>
      </c>
      <c r="F26" s="27">
        <f t="shared" si="0"/>
        <v>98.928168000411105</v>
      </c>
      <c r="G26" s="27">
        <f t="shared" si="1"/>
        <v>96.710538660702127</v>
      </c>
      <c r="H26" s="8"/>
      <c r="I26" s="10"/>
    </row>
    <row r="27" spans="1:9" ht="72" x14ac:dyDescent="0.2">
      <c r="A27" s="3"/>
      <c r="B27" s="32" t="s">
        <v>32</v>
      </c>
      <c r="C27" s="6">
        <v>1151.0999999999999</v>
      </c>
      <c r="D27" s="6">
        <v>17007.8</v>
      </c>
      <c r="E27" s="6">
        <v>16603.5</v>
      </c>
      <c r="F27" s="27">
        <f t="shared" si="0"/>
        <v>1442.4029189470941</v>
      </c>
      <c r="G27" s="27">
        <f t="shared" si="1"/>
        <v>97.622855395759601</v>
      </c>
      <c r="H27" s="34" t="s">
        <v>43</v>
      </c>
      <c r="I27" s="10"/>
    </row>
    <row r="28" spans="1:9" ht="18.75" customHeight="1" x14ac:dyDescent="0.2">
      <c r="A28" s="3"/>
      <c r="B28" s="32" t="s">
        <v>33</v>
      </c>
      <c r="C28" s="6">
        <v>486009.5</v>
      </c>
      <c r="D28" s="6">
        <v>494759.1</v>
      </c>
      <c r="E28" s="6">
        <v>480694.6</v>
      </c>
      <c r="F28" s="27">
        <f t="shared" si="0"/>
        <v>98.906420553507687</v>
      </c>
      <c r="G28" s="27">
        <f t="shared" si="1"/>
        <v>97.1573034230194</v>
      </c>
      <c r="H28" s="11"/>
      <c r="I28" s="10"/>
    </row>
    <row r="29" spans="1:9" ht="66.75" customHeight="1" x14ac:dyDescent="0.2">
      <c r="A29" s="3"/>
      <c r="B29" s="32" t="s">
        <v>34</v>
      </c>
      <c r="C29" s="6">
        <v>15940</v>
      </c>
      <c r="D29" s="6">
        <v>29927.1</v>
      </c>
      <c r="E29" s="6">
        <v>29680.400000000001</v>
      </c>
      <c r="F29" s="27">
        <f t="shared" si="0"/>
        <v>186.20075282308659</v>
      </c>
      <c r="G29" s="27">
        <f t="shared" si="1"/>
        <v>99.175663529042239</v>
      </c>
      <c r="H29" s="34" t="s">
        <v>44</v>
      </c>
      <c r="I29" s="10"/>
    </row>
    <row r="30" spans="1:9" ht="21.75" customHeight="1" x14ac:dyDescent="0.2">
      <c r="A30" s="3"/>
      <c r="B30" s="13" t="s">
        <v>8</v>
      </c>
      <c r="C30" s="7">
        <f>SUM(C8:C29)</f>
        <v>3952652.4</v>
      </c>
      <c r="D30" s="7">
        <f>SUM(D8:D29)</f>
        <v>5673544.5999999987</v>
      </c>
      <c r="E30" s="7">
        <f t="shared" ref="E30" si="2">SUM(E8:E29)</f>
        <v>5456312.7999999998</v>
      </c>
      <c r="F30" s="28">
        <f t="shared" si="0"/>
        <v>138.04180706606024</v>
      </c>
      <c r="G30" s="28">
        <f t="shared" si="1"/>
        <v>96.171144931159986</v>
      </c>
      <c r="H30" s="11"/>
      <c r="I30" s="10"/>
    </row>
    <row r="31" spans="1:9" ht="18" customHeight="1" outlineLevel="1" x14ac:dyDescent="0.2">
      <c r="A31" s="3"/>
      <c r="B31" s="12" t="s">
        <v>5</v>
      </c>
      <c r="C31" s="6">
        <v>95189.7</v>
      </c>
      <c r="D31" s="6">
        <v>117227.2</v>
      </c>
      <c r="E31" s="6">
        <v>116743.7</v>
      </c>
      <c r="F31" s="27">
        <f t="shared" si="0"/>
        <v>122.64320614520268</v>
      </c>
      <c r="G31" s="27">
        <f t="shared" si="1"/>
        <v>99.587553059358243</v>
      </c>
      <c r="H31" s="11"/>
      <c r="I31" s="10"/>
    </row>
    <row r="32" spans="1:9" ht="12.75" customHeight="1" outlineLevel="1" thickBot="1" x14ac:dyDescent="0.25">
      <c r="A32" s="5"/>
      <c r="B32" s="33" t="s">
        <v>6</v>
      </c>
      <c r="C32" s="29">
        <f>SUM(C30:C31)</f>
        <v>4047842.1</v>
      </c>
      <c r="D32" s="29">
        <f>SUM(D30:D31)</f>
        <v>5790771.7999999989</v>
      </c>
      <c r="E32" s="29">
        <f t="shared" ref="E32" si="3">SUM(E30:E31)</f>
        <v>5573056.5</v>
      </c>
      <c r="F32" s="30">
        <f t="shared" si="0"/>
        <v>137.67969111245716</v>
      </c>
      <c r="G32" s="30">
        <f t="shared" si="1"/>
        <v>96.240305998589008</v>
      </c>
      <c r="H32" s="14"/>
      <c r="I32" s="15"/>
    </row>
    <row r="33" spans="1:8" ht="12.75" customHeight="1" x14ac:dyDescent="0.2">
      <c r="A33" s="4"/>
      <c r="B33" s="5"/>
      <c r="C33" s="3"/>
      <c r="D33" s="3"/>
      <c r="E33" s="3"/>
      <c r="F33" s="3"/>
      <c r="G33" s="1"/>
      <c r="H33" s="1"/>
    </row>
  </sheetData>
  <mergeCells count="9">
    <mergeCell ref="B4:B6"/>
    <mergeCell ref="D4:D6"/>
    <mergeCell ref="E4:E6"/>
    <mergeCell ref="B2:I2"/>
    <mergeCell ref="F4:F6"/>
    <mergeCell ref="G4:G6"/>
    <mergeCell ref="H4:H6"/>
    <mergeCell ref="I4:I6"/>
    <mergeCell ref="C4:C6"/>
  </mergeCells>
  <pageMargins left="0.39370078740157483" right="0.39370078740157483" top="0.98425196850393704" bottom="0.39370078740157483" header="0.51181102362204722" footer="0.51181102362204722"/>
  <pageSetup paperSize="9" scale="60" fitToHeight="19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Бюджет_1</vt:lpstr>
      <vt:lpstr>Бюджет_1!Заголовки_для_печати</vt:lpstr>
      <vt:lpstr>Бюджет_1!Область_печати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Пастух Лилия Вазимовна</dc:creator>
  <cp:lastModifiedBy>Lena</cp:lastModifiedBy>
  <cp:lastPrinted>2019-04-23T10:02:47Z</cp:lastPrinted>
  <dcterms:created xsi:type="dcterms:W3CDTF">2019-02-14T06:54:25Z</dcterms:created>
  <dcterms:modified xsi:type="dcterms:W3CDTF">2020-11-11T06:22:59Z</dcterms:modified>
</cp:coreProperties>
</file>