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na\Desktop\Решение Думы города от 23.12.2024 №428\"/>
    </mc:Choice>
  </mc:AlternateContent>
  <xr:revisionPtr revIDLastSave="0" documentId="8_{D37DACA2-EB77-4C83-BB05-5BC546BED605}" xr6:coauthVersionLast="47" xr6:coauthVersionMax="47" xr10:uidLastSave="{00000000-0000-0000-0000-000000000000}"/>
  <bookViews>
    <workbookView xWindow="10320" yWindow="180" windowWidth="10608" windowHeight="11796" xr2:uid="{EFAB5FA4-6473-497D-BE6D-4C6896723D40}"/>
  </bookViews>
  <sheets>
    <sheet name="пр9" sheetId="1" r:id="rId1"/>
  </sheets>
  <externalReferences>
    <externalReference r:id="rId2"/>
  </externalReferences>
  <definedNames>
    <definedName name="_xlnm.Print_Area" localSheetId="0">пр9!$A$1:$E$24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15" i="1"/>
  <c r="C13" i="1" s="1"/>
  <c r="D18" i="1"/>
  <c r="C17" i="1" l="1"/>
  <c r="C16" i="1" s="1"/>
  <c r="C19" i="1" s="1"/>
  <c r="D15" i="1"/>
  <c r="D13" i="1" s="1"/>
  <c r="D17" i="1" l="1"/>
  <c r="D16" i="1" s="1"/>
  <c r="D19" i="1" s="1"/>
</calcChain>
</file>

<file path=xl/sharedStrings.xml><?xml version="1.0" encoding="utf-8"?>
<sst xmlns="http://schemas.openxmlformats.org/spreadsheetml/2006/main" count="20" uniqueCount="18">
  <si>
    <t>по бюджетным кредитам от других бюджетов бюджетной системы Российской Федерации со сроком погашения до 3-х лет</t>
  </si>
  <si>
    <t>по кредитам кредитных организаций до 3-х лет</t>
  </si>
  <si>
    <t xml:space="preserve">Предельные сроки погашения долговых обязательств, возникающих при осуществлении муниципальных внутренних заимствований городского округа Мегион Ханты-Мансийского автономного округа – Югры в 2024 году и плановом периоде 2025 и 2026 годов: </t>
  </si>
  <si>
    <t>Всего:</t>
  </si>
  <si>
    <t>погашение</t>
  </si>
  <si>
    <t>привлечение</t>
  </si>
  <si>
    <t>Кредиты от кредитных организаций</t>
  </si>
  <si>
    <t>Бюджетные кредиты от других бюджетов бюджетной системы РФ</t>
  </si>
  <si>
    <t>2026 год</t>
  </si>
  <si>
    <t>2025 год</t>
  </si>
  <si>
    <t>Сумма на год (тыс.руб)</t>
  </si>
  <si>
    <t>Наименование</t>
  </si>
  <si>
    <t>городского округа Мегион Ханты-Мансийского автономного округа – Югры на плановый период 2025 и 2026 годов</t>
  </si>
  <si>
    <t xml:space="preserve"> Программа муниципальных внутренних заимствований </t>
  </si>
  <si>
    <t>от 23.12.2024 № 428</t>
  </si>
  <si>
    <t>города Мегиона</t>
  </si>
  <si>
    <t xml:space="preserve">к решению Думы </t>
  </si>
  <si>
    <t>Приложение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</si>
</sst>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0" xfId="1" applyFont="1" applyAlignment="1">
      <alignment horizontal="left"/>
    </xf>
    <xf numFmtId="0" fontId="7" fillId="0" borderId="0" xfId="1" applyFont="1" applyAlignment="1" applyProtection="1">
      <alignment horizontal="left"/>
      <protection hidden="1"/>
    </xf>
  </cellXfs>
  <cellStyles count="2">
    <cellStyle name="Обычный" xfId="0" builtinId="0"/>
    <cellStyle name="Обычный 2 2" xfId="1" xr:uid="{6573F89C-1177-488D-876E-BA4CD0E663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ena\Desktop\&#1056;&#1077;&#1096;&#1077;&#1085;&#1080;&#1077;%20&#1044;&#1091;&#1084;&#1099;%20&#1075;&#1086;&#1088;&#1086;&#1076;&#1072;%20&#1086;&#1090;%2023.12.2024%20&#8470;428\428%20&#1055;&#1088;&#1080;&#1083;&#1086;&#1078;&#1077;&#1085;&#1080;&#1077;%207.xlsx" TargetMode="External"/><Relationship Id="rId1" Type="http://schemas.openxmlformats.org/officeDocument/2006/relationships/externalLinkPath" Target="428%20&#1055;&#1088;&#1080;&#1083;&#1086;&#1078;&#1077;&#1085;&#1080;&#1077;%2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пр7"/>
    </sheetNames>
    <sheetDataSet>
      <sheetData sheetId="0">
        <row r="18">
          <cell r="P18">
            <v>506848.10000000003</v>
          </cell>
          <cell r="Q18">
            <v>477586.8</v>
          </cell>
        </row>
        <row r="20">
          <cell r="P20">
            <v>-141176.5</v>
          </cell>
        </row>
        <row r="21">
          <cell r="Q21">
            <v>-165141.70000000001</v>
          </cell>
        </row>
        <row r="26">
          <cell r="P26">
            <v>-200529.90000000002</v>
          </cell>
          <cell r="Q26">
            <v>-143645.29999999999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148C3-1E4E-4C21-BDF1-7AB458E83501}">
  <sheetPr>
    <pageSetUpPr fitToPage="1"/>
  </sheetPr>
  <dimension ref="B1:D33"/>
  <sheetViews>
    <sheetView tabSelected="1" zoomScaleNormal="100" workbookViewId="0">
      <selection activeCell="J8" sqref="J8"/>
    </sheetView>
  </sheetViews>
  <sheetFormatPr defaultRowHeight="15.6" x14ac:dyDescent="0.3"/>
  <cols>
    <col min="1" max="1" width="3.44140625" style="1" customWidth="1"/>
    <col min="2" max="2" width="55.44140625" style="1" customWidth="1"/>
    <col min="3" max="3" width="20.6640625" style="1" customWidth="1"/>
    <col min="4" max="4" width="19.109375" style="1" customWidth="1"/>
    <col min="5" max="5" width="2.6640625" style="1" customWidth="1"/>
    <col min="6" max="257" width="8.88671875" style="1"/>
    <col min="258" max="258" width="52" style="1" customWidth="1"/>
    <col min="259" max="259" width="26.33203125" style="1" customWidth="1"/>
    <col min="260" max="513" width="8.88671875" style="1"/>
    <col min="514" max="514" width="52" style="1" customWidth="1"/>
    <col min="515" max="515" width="26.33203125" style="1" customWidth="1"/>
    <col min="516" max="769" width="8.88671875" style="1"/>
    <col min="770" max="770" width="52" style="1" customWidth="1"/>
    <col min="771" max="771" width="26.33203125" style="1" customWidth="1"/>
    <col min="772" max="1025" width="8.88671875" style="1"/>
    <col min="1026" max="1026" width="52" style="1" customWidth="1"/>
    <col min="1027" max="1027" width="26.33203125" style="1" customWidth="1"/>
    <col min="1028" max="1281" width="8.88671875" style="1"/>
    <col min="1282" max="1282" width="52" style="1" customWidth="1"/>
    <col min="1283" max="1283" width="26.33203125" style="1" customWidth="1"/>
    <col min="1284" max="1537" width="8.88671875" style="1"/>
    <col min="1538" max="1538" width="52" style="1" customWidth="1"/>
    <col min="1539" max="1539" width="26.33203125" style="1" customWidth="1"/>
    <col min="1540" max="1793" width="8.88671875" style="1"/>
    <col min="1794" max="1794" width="52" style="1" customWidth="1"/>
    <col min="1795" max="1795" width="26.33203125" style="1" customWidth="1"/>
    <col min="1796" max="2049" width="8.88671875" style="1"/>
    <col min="2050" max="2050" width="52" style="1" customWidth="1"/>
    <col min="2051" max="2051" width="26.33203125" style="1" customWidth="1"/>
    <col min="2052" max="2305" width="8.88671875" style="1"/>
    <col min="2306" max="2306" width="52" style="1" customWidth="1"/>
    <col min="2307" max="2307" width="26.33203125" style="1" customWidth="1"/>
    <col min="2308" max="2561" width="8.88671875" style="1"/>
    <col min="2562" max="2562" width="52" style="1" customWidth="1"/>
    <col min="2563" max="2563" width="26.33203125" style="1" customWidth="1"/>
    <col min="2564" max="2817" width="8.88671875" style="1"/>
    <col min="2818" max="2818" width="52" style="1" customWidth="1"/>
    <col min="2819" max="2819" width="26.33203125" style="1" customWidth="1"/>
    <col min="2820" max="3073" width="8.88671875" style="1"/>
    <col min="3074" max="3074" width="52" style="1" customWidth="1"/>
    <col min="3075" max="3075" width="26.33203125" style="1" customWidth="1"/>
    <col min="3076" max="3329" width="8.88671875" style="1"/>
    <col min="3330" max="3330" width="52" style="1" customWidth="1"/>
    <col min="3331" max="3331" width="26.33203125" style="1" customWidth="1"/>
    <col min="3332" max="3585" width="8.88671875" style="1"/>
    <col min="3586" max="3586" width="52" style="1" customWidth="1"/>
    <col min="3587" max="3587" width="26.33203125" style="1" customWidth="1"/>
    <col min="3588" max="3841" width="8.88671875" style="1"/>
    <col min="3842" max="3842" width="52" style="1" customWidth="1"/>
    <col min="3843" max="3843" width="26.33203125" style="1" customWidth="1"/>
    <col min="3844" max="4097" width="8.88671875" style="1"/>
    <col min="4098" max="4098" width="52" style="1" customWidth="1"/>
    <col min="4099" max="4099" width="26.33203125" style="1" customWidth="1"/>
    <col min="4100" max="4353" width="8.88671875" style="1"/>
    <col min="4354" max="4354" width="52" style="1" customWidth="1"/>
    <col min="4355" max="4355" width="26.33203125" style="1" customWidth="1"/>
    <col min="4356" max="4609" width="8.88671875" style="1"/>
    <col min="4610" max="4610" width="52" style="1" customWidth="1"/>
    <col min="4611" max="4611" width="26.33203125" style="1" customWidth="1"/>
    <col min="4612" max="4865" width="8.88671875" style="1"/>
    <col min="4866" max="4866" width="52" style="1" customWidth="1"/>
    <col min="4867" max="4867" width="26.33203125" style="1" customWidth="1"/>
    <col min="4868" max="5121" width="8.88671875" style="1"/>
    <col min="5122" max="5122" width="52" style="1" customWidth="1"/>
    <col min="5123" max="5123" width="26.33203125" style="1" customWidth="1"/>
    <col min="5124" max="5377" width="8.88671875" style="1"/>
    <col min="5378" max="5378" width="52" style="1" customWidth="1"/>
    <col min="5379" max="5379" width="26.33203125" style="1" customWidth="1"/>
    <col min="5380" max="5633" width="8.88671875" style="1"/>
    <col min="5634" max="5634" width="52" style="1" customWidth="1"/>
    <col min="5635" max="5635" width="26.33203125" style="1" customWidth="1"/>
    <col min="5636" max="5889" width="8.88671875" style="1"/>
    <col min="5890" max="5890" width="52" style="1" customWidth="1"/>
    <col min="5891" max="5891" width="26.33203125" style="1" customWidth="1"/>
    <col min="5892" max="6145" width="8.88671875" style="1"/>
    <col min="6146" max="6146" width="52" style="1" customWidth="1"/>
    <col min="6147" max="6147" width="26.33203125" style="1" customWidth="1"/>
    <col min="6148" max="6401" width="8.88671875" style="1"/>
    <col min="6402" max="6402" width="52" style="1" customWidth="1"/>
    <col min="6403" max="6403" width="26.33203125" style="1" customWidth="1"/>
    <col min="6404" max="6657" width="8.88671875" style="1"/>
    <col min="6658" max="6658" width="52" style="1" customWidth="1"/>
    <col min="6659" max="6659" width="26.33203125" style="1" customWidth="1"/>
    <col min="6660" max="6913" width="8.88671875" style="1"/>
    <col min="6914" max="6914" width="52" style="1" customWidth="1"/>
    <col min="6915" max="6915" width="26.33203125" style="1" customWidth="1"/>
    <col min="6916" max="7169" width="8.88671875" style="1"/>
    <col min="7170" max="7170" width="52" style="1" customWidth="1"/>
    <col min="7171" max="7171" width="26.33203125" style="1" customWidth="1"/>
    <col min="7172" max="7425" width="8.88671875" style="1"/>
    <col min="7426" max="7426" width="52" style="1" customWidth="1"/>
    <col min="7427" max="7427" width="26.33203125" style="1" customWidth="1"/>
    <col min="7428" max="7681" width="8.88671875" style="1"/>
    <col min="7682" max="7682" width="52" style="1" customWidth="1"/>
    <col min="7683" max="7683" width="26.33203125" style="1" customWidth="1"/>
    <col min="7684" max="7937" width="8.88671875" style="1"/>
    <col min="7938" max="7938" width="52" style="1" customWidth="1"/>
    <col min="7939" max="7939" width="26.33203125" style="1" customWidth="1"/>
    <col min="7940" max="8193" width="8.88671875" style="1"/>
    <col min="8194" max="8194" width="52" style="1" customWidth="1"/>
    <col min="8195" max="8195" width="26.33203125" style="1" customWidth="1"/>
    <col min="8196" max="8449" width="8.88671875" style="1"/>
    <col min="8450" max="8450" width="52" style="1" customWidth="1"/>
    <col min="8451" max="8451" width="26.33203125" style="1" customWidth="1"/>
    <col min="8452" max="8705" width="8.88671875" style="1"/>
    <col min="8706" max="8706" width="52" style="1" customWidth="1"/>
    <col min="8707" max="8707" width="26.33203125" style="1" customWidth="1"/>
    <col min="8708" max="8961" width="8.88671875" style="1"/>
    <col min="8962" max="8962" width="52" style="1" customWidth="1"/>
    <col min="8963" max="8963" width="26.33203125" style="1" customWidth="1"/>
    <col min="8964" max="9217" width="8.88671875" style="1"/>
    <col min="9218" max="9218" width="52" style="1" customWidth="1"/>
    <col min="9219" max="9219" width="26.33203125" style="1" customWidth="1"/>
    <col min="9220" max="9473" width="8.88671875" style="1"/>
    <col min="9474" max="9474" width="52" style="1" customWidth="1"/>
    <col min="9475" max="9475" width="26.33203125" style="1" customWidth="1"/>
    <col min="9476" max="9729" width="8.88671875" style="1"/>
    <col min="9730" max="9730" width="52" style="1" customWidth="1"/>
    <col min="9731" max="9731" width="26.33203125" style="1" customWidth="1"/>
    <col min="9732" max="9985" width="8.88671875" style="1"/>
    <col min="9986" max="9986" width="52" style="1" customWidth="1"/>
    <col min="9987" max="9987" width="26.33203125" style="1" customWidth="1"/>
    <col min="9988" max="10241" width="8.88671875" style="1"/>
    <col min="10242" max="10242" width="52" style="1" customWidth="1"/>
    <col min="10243" max="10243" width="26.33203125" style="1" customWidth="1"/>
    <col min="10244" max="10497" width="8.88671875" style="1"/>
    <col min="10498" max="10498" width="52" style="1" customWidth="1"/>
    <col min="10499" max="10499" width="26.33203125" style="1" customWidth="1"/>
    <col min="10500" max="10753" width="8.88671875" style="1"/>
    <col min="10754" max="10754" width="52" style="1" customWidth="1"/>
    <col min="10755" max="10755" width="26.33203125" style="1" customWidth="1"/>
    <col min="10756" max="11009" width="8.88671875" style="1"/>
    <col min="11010" max="11010" width="52" style="1" customWidth="1"/>
    <col min="11011" max="11011" width="26.33203125" style="1" customWidth="1"/>
    <col min="11012" max="11265" width="8.88671875" style="1"/>
    <col min="11266" max="11266" width="52" style="1" customWidth="1"/>
    <col min="11267" max="11267" width="26.33203125" style="1" customWidth="1"/>
    <col min="11268" max="11521" width="8.88671875" style="1"/>
    <col min="11522" max="11522" width="52" style="1" customWidth="1"/>
    <col min="11523" max="11523" width="26.33203125" style="1" customWidth="1"/>
    <col min="11524" max="11777" width="8.88671875" style="1"/>
    <col min="11778" max="11778" width="52" style="1" customWidth="1"/>
    <col min="11779" max="11779" width="26.33203125" style="1" customWidth="1"/>
    <col min="11780" max="12033" width="8.88671875" style="1"/>
    <col min="12034" max="12034" width="52" style="1" customWidth="1"/>
    <col min="12035" max="12035" width="26.33203125" style="1" customWidth="1"/>
    <col min="12036" max="12289" width="8.88671875" style="1"/>
    <col min="12290" max="12290" width="52" style="1" customWidth="1"/>
    <col min="12291" max="12291" width="26.33203125" style="1" customWidth="1"/>
    <col min="12292" max="12545" width="8.88671875" style="1"/>
    <col min="12546" max="12546" width="52" style="1" customWidth="1"/>
    <col min="12547" max="12547" width="26.33203125" style="1" customWidth="1"/>
    <col min="12548" max="12801" width="8.88671875" style="1"/>
    <col min="12802" max="12802" width="52" style="1" customWidth="1"/>
    <col min="12803" max="12803" width="26.33203125" style="1" customWidth="1"/>
    <col min="12804" max="13057" width="8.88671875" style="1"/>
    <col min="13058" max="13058" width="52" style="1" customWidth="1"/>
    <col min="13059" max="13059" width="26.33203125" style="1" customWidth="1"/>
    <col min="13060" max="13313" width="8.88671875" style="1"/>
    <col min="13314" max="13314" width="52" style="1" customWidth="1"/>
    <col min="13315" max="13315" width="26.33203125" style="1" customWidth="1"/>
    <col min="13316" max="13569" width="8.88671875" style="1"/>
    <col min="13570" max="13570" width="52" style="1" customWidth="1"/>
    <col min="13571" max="13571" width="26.33203125" style="1" customWidth="1"/>
    <col min="13572" max="13825" width="8.88671875" style="1"/>
    <col min="13826" max="13826" width="52" style="1" customWidth="1"/>
    <col min="13827" max="13827" width="26.33203125" style="1" customWidth="1"/>
    <col min="13828" max="14081" width="8.88671875" style="1"/>
    <col min="14082" max="14082" width="52" style="1" customWidth="1"/>
    <col min="14083" max="14083" width="26.33203125" style="1" customWidth="1"/>
    <col min="14084" max="14337" width="8.88671875" style="1"/>
    <col min="14338" max="14338" width="52" style="1" customWidth="1"/>
    <col min="14339" max="14339" width="26.33203125" style="1" customWidth="1"/>
    <col min="14340" max="14593" width="8.88671875" style="1"/>
    <col min="14594" max="14594" width="52" style="1" customWidth="1"/>
    <col min="14595" max="14595" width="26.33203125" style="1" customWidth="1"/>
    <col min="14596" max="14849" width="8.88671875" style="1"/>
    <col min="14850" max="14850" width="52" style="1" customWidth="1"/>
    <col min="14851" max="14851" width="26.33203125" style="1" customWidth="1"/>
    <col min="14852" max="15105" width="8.88671875" style="1"/>
    <col min="15106" max="15106" width="52" style="1" customWidth="1"/>
    <col min="15107" max="15107" width="26.33203125" style="1" customWidth="1"/>
    <col min="15108" max="15361" width="8.88671875" style="1"/>
    <col min="15362" max="15362" width="52" style="1" customWidth="1"/>
    <col min="15363" max="15363" width="26.33203125" style="1" customWidth="1"/>
    <col min="15364" max="15617" width="8.88671875" style="1"/>
    <col min="15618" max="15618" width="52" style="1" customWidth="1"/>
    <col min="15619" max="15619" width="26.33203125" style="1" customWidth="1"/>
    <col min="15620" max="15873" width="8.88671875" style="1"/>
    <col min="15874" max="15874" width="52" style="1" customWidth="1"/>
    <col min="15875" max="15875" width="26.33203125" style="1" customWidth="1"/>
    <col min="15876" max="16129" width="8.88671875" style="1"/>
    <col min="16130" max="16130" width="52" style="1" customWidth="1"/>
    <col min="16131" max="16131" width="26.33203125" style="1" customWidth="1"/>
    <col min="16132" max="16384" width="8.88671875" style="1"/>
  </cols>
  <sheetData>
    <row r="1" spans="2:4" x14ac:dyDescent="0.3">
      <c r="D1" s="17" t="s">
        <v>17</v>
      </c>
    </row>
    <row r="2" spans="2:4" x14ac:dyDescent="0.3">
      <c r="D2" s="17" t="s">
        <v>16</v>
      </c>
    </row>
    <row r="3" spans="2:4" x14ac:dyDescent="0.3">
      <c r="D3" s="2" t="s">
        <v>15</v>
      </c>
    </row>
    <row r="4" spans="2:4" x14ac:dyDescent="0.3">
      <c r="D4" s="16" t="s">
        <v>14</v>
      </c>
    </row>
    <row r="8" spans="2:4" s="13" customFormat="1" x14ac:dyDescent="0.3">
      <c r="B8" s="15" t="s">
        <v>13</v>
      </c>
      <c r="C8" s="15"/>
      <c r="D8" s="15"/>
    </row>
    <row r="9" spans="2:4" s="13" customFormat="1" ht="33" customHeight="1" x14ac:dyDescent="0.3">
      <c r="B9" s="14" t="s">
        <v>12</v>
      </c>
      <c r="C9" s="14"/>
      <c r="D9" s="14"/>
    </row>
    <row r="11" spans="2:4" x14ac:dyDescent="0.3">
      <c r="B11" s="12" t="s">
        <v>11</v>
      </c>
      <c r="C11" s="11" t="s">
        <v>10</v>
      </c>
      <c r="D11" s="10"/>
    </row>
    <row r="12" spans="2:4" x14ac:dyDescent="0.3">
      <c r="B12" s="9"/>
      <c r="C12" s="8" t="s">
        <v>9</v>
      </c>
      <c r="D12" s="7" t="s">
        <v>8</v>
      </c>
    </row>
    <row r="13" spans="2:4" ht="31.2" x14ac:dyDescent="0.3">
      <c r="B13" s="6" t="s">
        <v>7</v>
      </c>
      <c r="C13" s="4">
        <f>SUM(C14:C15)</f>
        <v>-200529.90000000002</v>
      </c>
      <c r="D13" s="4">
        <f>SUM(D14:D15)</f>
        <v>-143645.29999999999</v>
      </c>
    </row>
    <row r="14" spans="2:4" x14ac:dyDescent="0.3">
      <c r="B14" s="5" t="s">
        <v>5</v>
      </c>
      <c r="C14" s="4">
        <v>0</v>
      </c>
      <c r="D14" s="4">
        <v>0</v>
      </c>
    </row>
    <row r="15" spans="2:4" x14ac:dyDescent="0.3">
      <c r="B15" s="5" t="s">
        <v>4</v>
      </c>
      <c r="C15" s="4">
        <f>[1]пр7!P26</f>
        <v>-200529.90000000002</v>
      </c>
      <c r="D15" s="4">
        <f>[1]пр7!Q26</f>
        <v>-143645.29999999999</v>
      </c>
    </row>
    <row r="16" spans="2:4" x14ac:dyDescent="0.3">
      <c r="B16" s="6" t="s">
        <v>6</v>
      </c>
      <c r="C16" s="4">
        <f>SUM(C17:C18)</f>
        <v>365671.60000000003</v>
      </c>
      <c r="D16" s="4">
        <f>SUM(D17:D18)</f>
        <v>312445.09999999998</v>
      </c>
    </row>
    <row r="17" spans="2:4" x14ac:dyDescent="0.3">
      <c r="B17" s="5" t="s">
        <v>5</v>
      </c>
      <c r="C17" s="4">
        <f>SUM([1]пр7!P18)</f>
        <v>506848.10000000003</v>
      </c>
      <c r="D17" s="4">
        <f>SUM([1]пр7!Q18)</f>
        <v>477586.8</v>
      </c>
    </row>
    <row r="18" spans="2:4" x14ac:dyDescent="0.3">
      <c r="B18" s="5" t="s">
        <v>4</v>
      </c>
      <c r="C18" s="4">
        <f>SUM([1]пр7!P20)</f>
        <v>-141176.5</v>
      </c>
      <c r="D18" s="4">
        <f>SUM([1]пр7!Q21)</f>
        <v>-165141.70000000001</v>
      </c>
    </row>
    <row r="19" spans="2:4" x14ac:dyDescent="0.3">
      <c r="B19" s="5" t="s">
        <v>3</v>
      </c>
      <c r="C19" s="4">
        <f>SUM(C13+C16)</f>
        <v>165141.70000000001</v>
      </c>
      <c r="D19" s="4">
        <f>SUM(D13+D16)</f>
        <v>168799.8</v>
      </c>
    </row>
    <row r="21" spans="2:4" ht="65.25" customHeight="1" x14ac:dyDescent="0.3">
      <c r="B21" s="3" t="s">
        <v>2</v>
      </c>
      <c r="C21" s="3"/>
      <c r="D21" s="3"/>
    </row>
    <row r="22" spans="2:4" ht="16.8" x14ac:dyDescent="0.3">
      <c r="B22" s="3" t="s">
        <v>1</v>
      </c>
      <c r="C22" s="3"/>
      <c r="D22" s="3"/>
    </row>
    <row r="23" spans="2:4" ht="39" customHeight="1" x14ac:dyDescent="0.3">
      <c r="B23" s="3" t="s">
        <v>0</v>
      </c>
      <c r="C23" s="3"/>
      <c r="D23" s="3"/>
    </row>
    <row r="31" spans="2:4" x14ac:dyDescent="0.3">
      <c r="B31" s="2"/>
    </row>
    <row r="32" spans="2:4" x14ac:dyDescent="0.3">
      <c r="B32" s="2"/>
    </row>
    <row r="33" spans="2:2" x14ac:dyDescent="0.3">
      <c r="B33" s="2"/>
    </row>
  </sheetData>
  <mergeCells count="7">
    <mergeCell ref="B22:D22"/>
    <mergeCell ref="B23:D23"/>
    <mergeCell ref="B11:B12"/>
    <mergeCell ref="C11:D11"/>
    <mergeCell ref="B8:D8"/>
    <mergeCell ref="B9:D9"/>
    <mergeCell ref="B21:D21"/>
  </mergeCells>
  <pageMargins left="0.78740157480314965" right="0.39370078740157483" top="0.59055118110236227" bottom="0.3937007874015748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пр9</vt:lpstr>
      <vt:lpstr>пр9!Область_печати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a1231</dc:creator>
  <cp:lastModifiedBy>a1231</cp:lastModifiedBy>
  <dcterms:created xsi:type="dcterms:W3CDTF">2024-12-23T12:31:28Z</dcterms:created>
  <dcterms:modified xsi:type="dcterms:W3CDTF">2024-12-23T12:32:39Z</dcterms:modified>
</cp:coreProperties>
</file>