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320"/>
  </bookViews>
  <sheets>
    <sheet name="Лист1" sheetId="1" r:id="rId1"/>
  </sheets>
  <definedNames>
    <definedName name="_xlnm.Print_Titles" localSheetId="0">Лист1!$5:$6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I171" i="1" l="1"/>
  <c r="I169" i="1"/>
  <c r="I168" i="1"/>
  <c r="I160" i="1"/>
  <c r="I157" i="1"/>
  <c r="I156" i="1"/>
  <c r="I155" i="1"/>
  <c r="I154" i="1"/>
  <c r="I153" i="1"/>
  <c r="I152" i="1"/>
  <c r="I151" i="1"/>
  <c r="I150" i="1"/>
  <c r="H170" i="1"/>
  <c r="I170" i="1" s="1"/>
  <c r="H167" i="1"/>
  <c r="I167" i="1" s="1"/>
  <c r="H166" i="1"/>
  <c r="I166" i="1" s="1"/>
  <c r="H165" i="1"/>
  <c r="I165" i="1" s="1"/>
  <c r="H164" i="1"/>
  <c r="I164" i="1" s="1"/>
  <c r="H163" i="1"/>
  <c r="I163" i="1" s="1"/>
  <c r="H162" i="1"/>
  <c r="I162" i="1" s="1"/>
  <c r="H161" i="1"/>
  <c r="I161" i="1" s="1"/>
  <c r="H159" i="1"/>
  <c r="I159" i="1" s="1"/>
  <c r="H158" i="1"/>
  <c r="I158" i="1" s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E157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H118" i="1"/>
  <c r="I118" i="1" s="1"/>
  <c r="H105" i="1"/>
  <c r="I105" i="1" s="1"/>
  <c r="F148" i="1" l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E11" i="1" l="1"/>
  <c r="D11" i="1" l="1"/>
  <c r="F11" i="1" l="1"/>
  <c r="H11" i="1" l="1"/>
  <c r="I11" i="1"/>
  <c r="G11" i="1"/>
</calcChain>
</file>

<file path=xl/comments1.xml><?xml version="1.0" encoding="utf-8"?>
<comments xmlns="http://schemas.openxmlformats.org/spreadsheetml/2006/main">
  <authors>
    <author>Автор</author>
  </authors>
  <commentList>
    <comment ref="B26" authorId="0" shapeId="0">
      <text>
        <r>
          <rPr>
            <sz val="9"/>
            <color indexed="81"/>
            <rFont val="Tahoma"/>
            <family val="2"/>
            <charset val="204"/>
          </rPr>
          <t xml:space="preserve">культура+ сош 4
</t>
        </r>
      </text>
    </comment>
  </commentList>
</comments>
</file>

<file path=xl/sharedStrings.xml><?xml version="1.0" encoding="utf-8"?>
<sst xmlns="http://schemas.openxmlformats.org/spreadsheetml/2006/main" count="555" uniqueCount="328">
  <si>
    <t>№ п/п</t>
  </si>
  <si>
    <t>Наименование показателя</t>
  </si>
  <si>
    <t>1.</t>
  </si>
  <si>
    <t>ОБРАЗОВАНИЕ</t>
  </si>
  <si>
    <t>Тыс. рублей</t>
  </si>
  <si>
    <t>Показатели объема (единицы измерения)*</t>
  </si>
  <si>
    <t>2.</t>
  </si>
  <si>
    <t>2.1.</t>
  </si>
  <si>
    <t>2.2.</t>
  </si>
  <si>
    <t>2.3.</t>
  </si>
  <si>
    <t>3.</t>
  </si>
  <si>
    <t>3.1.</t>
  </si>
  <si>
    <t>3.2.</t>
  </si>
  <si>
    <t>3.3.</t>
  </si>
  <si>
    <t>КУЛЬТУРА</t>
  </si>
  <si>
    <t>ФИЗИЧЕСКАЯ КУЛЬТУРА И СПОРТ</t>
  </si>
  <si>
    <t>НАЦИОНАЛЬНАЯ ЭКОНОМИКА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</si>
  <si>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</t>
  </si>
  <si>
    <t>Предоставление программного обеспечения, инженерной, вычислительной и информационно-телекоммуникационной инфраструктуры, в том числе на основе "облачных технологий"</t>
  </si>
  <si>
    <t>2.4.</t>
  </si>
  <si>
    <t xml:space="preserve">Реализация дополнительных общеразвивающих программ </t>
  </si>
  <si>
    <t>2.5.</t>
  </si>
  <si>
    <t>МУНИЦИПАЛЬНЫЕ РАБОТЫ:</t>
  </si>
  <si>
    <t>МУНИЦИПАЛЬНЫЕ УСЛУГИ:</t>
  </si>
  <si>
    <t>3.4.</t>
  </si>
  <si>
    <t>3.5.</t>
  </si>
  <si>
    <t>3.6.</t>
  </si>
  <si>
    <t>3.7.</t>
  </si>
  <si>
    <t>3.8.</t>
  </si>
  <si>
    <t>3.9.</t>
  </si>
  <si>
    <t>Число обучающихся (человек)</t>
  </si>
  <si>
    <t>Реализация основных общеобразовательных программ начального общего образования</t>
  </si>
  <si>
    <t xml:space="preserve">Реализация основных общеобразовательных программ среднего общего образования </t>
  </si>
  <si>
    <t>Реализация основных общеобразовательных программ основного общего образования</t>
  </si>
  <si>
    <t xml:space="preserve">Реализация дополнительных общеобразовательных предпрофессиональных программ в области искусств </t>
  </si>
  <si>
    <t xml:space="preserve"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 </t>
  </si>
  <si>
    <t xml:space="preserve"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 </t>
  </si>
  <si>
    <t>Количество человек (человек)</t>
  </si>
  <si>
    <t>Количество человеко-часов (Человеко-час)</t>
  </si>
  <si>
    <t>Количество мероприятий (единица)</t>
  </si>
  <si>
    <t>Количество мероприятий (штука)</t>
  </si>
  <si>
    <t>Количество заявок (штука)</t>
  </si>
  <si>
    <t>2.6.</t>
  </si>
  <si>
    <t>2.7.</t>
  </si>
  <si>
    <t>2.8.</t>
  </si>
  <si>
    <t>2.9.</t>
  </si>
  <si>
    <t>2.10.</t>
  </si>
  <si>
    <t>2.11.</t>
  </si>
  <si>
    <t>2.14.</t>
  </si>
  <si>
    <t>2.15.</t>
  </si>
  <si>
    <t>2.16.</t>
  </si>
  <si>
    <t xml:space="preserve">к пояснительной записке </t>
  </si>
  <si>
    <t>Приложение 5</t>
  </si>
  <si>
    <t>Количество человек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</si>
  <si>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</si>
  <si>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>Реализация дополнительных общеобразовательных программ для контингента, принятого на обучение до 01.09.2016</t>
  </si>
  <si>
    <t>Реализация дополнительных общеобразовательных программ (Художественная)</t>
  </si>
  <si>
    <t>Реализация дополнительных общеобразовательных предпрофессиональных программ в области изобразительного искусства (Живопись)</t>
  </si>
  <si>
    <t>Число воспитанников (человек)</t>
  </si>
  <si>
    <t>Объем субсидий муниципальным  бюджетным и автономным учреждениям на финансовое обеспечение муниципальных заданий на оказание муниципальных услуг (выполнение работ)</t>
  </si>
  <si>
    <t>2022 год</t>
  </si>
  <si>
    <t>Организация отдыха детей и молодежи (спорт)</t>
  </si>
  <si>
    <t>количество кружков и секций</t>
  </si>
  <si>
    <t>количество мероприятий</t>
  </si>
  <si>
    <t>Организация досуга детей, подростков и молодежи (кружки и секции)</t>
  </si>
  <si>
    <t>Организация досуга детей, подростков и молодежи (культурно-досуговые, спортивно-массовые мероприятия</t>
  </si>
  <si>
    <t>Число лиц, прошедших спортивную подготовку  (количество человек)</t>
  </si>
  <si>
    <t>Реализация дополнительных  предпрофессиональных программ в области искусств (Живопись)</t>
  </si>
  <si>
    <t>2.12.</t>
  </si>
  <si>
    <t>2.13.</t>
  </si>
  <si>
    <t>2.17.</t>
  </si>
  <si>
    <t>2.19.</t>
  </si>
  <si>
    <t>Организация отдыха детей и молодежи (сады, школы)</t>
  </si>
  <si>
    <t xml:space="preserve">Реализация основных общеобразовательных программ дошкольного образования </t>
  </si>
  <si>
    <t xml:space="preserve">Присмотр и уход </t>
  </si>
  <si>
    <t>Организация отдыха детей и молодежив (в каникулярное время с дневным пребыванием детей)</t>
  </si>
  <si>
    <t>Организация отдыха детей и молодежи (в сфере культура)</t>
  </si>
  <si>
    <t>2023 год</t>
  </si>
  <si>
    <t>(ожидаемое исполнение)</t>
  </si>
  <si>
    <t>(план)</t>
  </si>
  <si>
    <t xml:space="preserve">Целевые показатели проекта 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</si>
  <si>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</t>
  </si>
  <si>
    <t>СРЕДСТВА МАССОВОЙ ИНФОРМАЦИИ</t>
  </si>
  <si>
    <t>Осуществление издательской деятельности</t>
  </si>
  <si>
    <t>кол-во печатных страниц, шт.</t>
  </si>
  <si>
    <t>Производство и выпуск сетевого издания (содержание порталов в информационно-коммуниуационной сети Интернет)</t>
  </si>
  <si>
    <t>размещение информации ,Мб</t>
  </si>
  <si>
    <t>кол-во телепередач, ч.</t>
  </si>
  <si>
    <t>15 000</t>
  </si>
  <si>
    <t>Сведения о планируемых на 2022 год и на плановый период 2023 и 2024 годов объемах оказания муниципальных услуг (работ) муниципальными бюджетными и автономными учреждениями городского округа Мегион Ханты-Мансийского автономного округа-Югры, а также о планируемых объемах субсидий на их финансовое обеспечение в сравнении с ожидаемым исполнением за 2021 год (оценка текущего финансового года) и отчетом за 2020 год (отчетный финансовый год)</t>
  </si>
  <si>
    <t>Целевые показатели 2020 год (отчет)</t>
  </si>
  <si>
    <t xml:space="preserve">Целевые показатели 2021 год </t>
  </si>
  <si>
    <t>2024 год</t>
  </si>
  <si>
    <t>Создание и развитие информационных систем и компонентов информационно-телекоммуникационной инфраструктуры</t>
  </si>
  <si>
    <t>Показ кинофильмов (бесплатно)</t>
  </si>
  <si>
    <t>Показ кинофильмов (платно)</t>
  </si>
  <si>
    <t>Показ (организация показа) концертных и концерных программ</t>
  </si>
  <si>
    <t>Организация и проведение мероприятий</t>
  </si>
  <si>
    <t>Показ(организация показа) концертных программ (стационарно, бесплатно)</t>
  </si>
  <si>
    <t>Показ(организация показа) концертных программ (стационар, платно)</t>
  </si>
  <si>
    <t>Показ(организация показа) концертных программ (на выезде, бесплатно)</t>
  </si>
  <si>
    <t xml:space="preserve">Показ (организация показа) спектаклей (театральных постановок) (стационар, бесплатно) </t>
  </si>
  <si>
    <t xml:space="preserve">Показ (организация показа) спектаклей (театральных постановок) (стационар, платно) </t>
  </si>
  <si>
    <t xml:space="preserve">Показ (организация показа) спектаклей (театральных постановок) (выезд, платно) </t>
  </si>
  <si>
    <t>Библиотченое,библиографическое и информационное обслуживание пользователей библиотек(в стационаре)</t>
  </si>
  <si>
    <t>Библиотченое,библиографическое и информационное обслуживание пользователей библиотек(удаленно через интернет)</t>
  </si>
  <si>
    <t>Библиотченое,библиографическое и информационное обслуживание пользователей библиотек(вне стационара)</t>
  </si>
  <si>
    <t>Публичный показ музейных предметов, музейных коллекций (в стационаре платно )</t>
  </si>
  <si>
    <t>Публичный показ музейных предметов, музейных коллекций (вне стационара, платно)</t>
  </si>
  <si>
    <t>Публичный показ музейных предметов, музейных коллекций (в стационара, бесплатно)</t>
  </si>
  <si>
    <t>Публичный показ музейных предметов, музейных коллекций (вне стационара, бесплатно)</t>
  </si>
  <si>
    <t>человек</t>
  </si>
  <si>
    <t>единиц</t>
  </si>
  <si>
    <t>Организация деятельности клубных формирований и формирований самодеятельного народного творчества</t>
  </si>
  <si>
    <t>Создание концертов и концертных программ</t>
  </si>
  <si>
    <t>Организация и проведение культурно-массовыз мероприятий (методические)</t>
  </si>
  <si>
    <t>Организация и проведение культурно-массовыз мероприятий (зрелищные)</t>
  </si>
  <si>
    <t>Организация и проведение культурно-массовыз мероприятий (творческие)</t>
  </si>
  <si>
    <t>Организация досуга детей, подростков и молодежи</t>
  </si>
  <si>
    <t>Библиографическая обработка документов и создание каталогов</t>
  </si>
  <si>
    <t>Формирование, учет, изучение, обеспечение сохранения и безопасности музейных предметов, музейных коллекций</t>
  </si>
  <si>
    <t>Создание экспозиций (выставок) музеев, организация выездных выставок</t>
  </si>
  <si>
    <t>46</t>
  </si>
  <si>
    <t>Производство и распространение телепрограмм</t>
  </si>
  <si>
    <t>15000</t>
  </si>
  <si>
    <t>30</t>
  </si>
  <si>
    <t>2.1</t>
  </si>
  <si>
    <t>Спортивная подготовка по олимпийским видам спорта (Фигурное катание- этап начальной подготовки)</t>
  </si>
  <si>
    <t>2.2</t>
  </si>
  <si>
    <t>Спортивная подготовка по олимпийским видам спорта (Фигурное катание- тренировочный этап )</t>
  </si>
  <si>
    <t>2.3</t>
  </si>
  <si>
    <t>Спортивная подготовка по олимпийским видам спорта (Хоккей- этап начальной подготовки)</t>
  </si>
  <si>
    <t>2.4</t>
  </si>
  <si>
    <t>Спортивная подготовка по олимпийским видам спорта (Хоккей - тренировочный этап )</t>
  </si>
  <si>
    <t>2.5</t>
  </si>
  <si>
    <t>Спортивная подготовка по олимпийским видам спорта (Футбол - этап начальной подготовки)</t>
  </si>
  <si>
    <t>2.6</t>
  </si>
  <si>
    <t>Спортивная подготовка по олимпийским видам спорта (Футбол - тренировочный этап )</t>
  </si>
  <si>
    <t>2.7</t>
  </si>
  <si>
    <t>Спортивная подготовка по олимпийским видам спорта (Мотоциклетный спорт - тренировочный этап )</t>
  </si>
  <si>
    <t>2.8</t>
  </si>
  <si>
    <t>Спортивная подготовка по олимпийским видам спорта (Мотоциклетный спорт - этап совешенствования мастерства )</t>
  </si>
  <si>
    <t>2.9</t>
  </si>
  <si>
    <t>Спортивная подготовка по олимпийским видам спорта (Конный спорт - этап начальной подготовки)</t>
  </si>
  <si>
    <t>2.10</t>
  </si>
  <si>
    <t>Спортивная подготовка по олимпийским видам спорта (Конный спорт - тренировочный этап )</t>
  </si>
  <si>
    <t>2.11</t>
  </si>
  <si>
    <t>Спортивная подготовка по олимпийским видам спорта (Пауэрлифтинг - этап начальной подготовки )</t>
  </si>
  <si>
    <t>2.12</t>
  </si>
  <si>
    <t>Спортивная подготовка по неолимпийским видам спорта</t>
  </si>
  <si>
    <t>2.13</t>
  </si>
  <si>
    <t>Спортивная подготовка по олимпийским видам спорта, Прыжки на батуте(Этап начальной подготовки)</t>
  </si>
  <si>
    <t>2.14</t>
  </si>
  <si>
    <t>Спортивная подготовка по олимпийским видам спорта, Прыжки на батуте(тренировочный этап, этап спортивной специализации)</t>
  </si>
  <si>
    <t>2.15</t>
  </si>
  <si>
    <t>Спортивная подготовка по олимпийским видам спорта, Прыжки на батуте(этап совершенствования спортивного мастерства)</t>
  </si>
  <si>
    <t>2.16</t>
  </si>
  <si>
    <t>Спортивная подготовка по олимпийским видам спорта, Прыжки на батуте(этап высшего спортивного мастерства)</t>
  </si>
  <si>
    <t>2.17</t>
  </si>
  <si>
    <t>Спортивная подготовка по олимпийским видам спорта, Бокс (Этап начальной подготовки)</t>
  </si>
  <si>
    <t>2.18</t>
  </si>
  <si>
    <t>Спортивная подготовка по олимпийским видам спорта, Бокс (тренировочный этап, этап спортивной специализации)</t>
  </si>
  <si>
    <t>2.19</t>
  </si>
  <si>
    <t>Спортивная подготовка по олимпийским видам спорта, Бокс (этап совершенствования спортивного мастерства)</t>
  </si>
  <si>
    <t>2.20</t>
  </si>
  <si>
    <t>Спортивная подготовка по олимпийским видам спорта, Художественная гимнастика (тренировочный этап, этап спортивной специализации)</t>
  </si>
  <si>
    <t>2.21</t>
  </si>
  <si>
    <t>Спортивная подготовка по олимпийским видам спорта, Художественная гимнастика (этап начальной подготовки)</t>
  </si>
  <si>
    <t>2.22</t>
  </si>
  <si>
    <t>Спортивная подготовка по олимпийским видам спорта, Художественная гимнастика (этап совершенствования спортивного мастерства)</t>
  </si>
  <si>
    <t>2.23</t>
  </si>
  <si>
    <t>Спортивная подготовка по олимпийским видам спорта, плавание (этап начальной подготовки)</t>
  </si>
  <si>
    <t>2.24</t>
  </si>
  <si>
    <t>Спортивная подготовка по олимпийским видам спорта,плавание (тренировчный этап, этап спортивной специализации))</t>
  </si>
  <si>
    <t>2.25</t>
  </si>
  <si>
    <t>Спортивная подготовка по олимпийским видам спорта, каратэ (этап начальной подготовки)</t>
  </si>
  <si>
    <t>2.26</t>
  </si>
  <si>
    <t>Спортивная подготовка по олимпийским видам спорта, каратэ (тренировочный этап, этап сротивной специализации)</t>
  </si>
  <si>
    <t>2.27</t>
  </si>
  <si>
    <t>Спортивная подготовка по олимпийским видам спорта, дзюдо (этап начальной подготовки)</t>
  </si>
  <si>
    <t>2.28</t>
  </si>
  <si>
    <t>Спортивная подготовка по олимпийским видам спорта, дзюдо (тренировочный этап, этап спортивной специализации)</t>
  </si>
  <si>
    <t>2.29</t>
  </si>
  <si>
    <t>Спортивная подготовка по олимпийским видам спорта, тяжелая атлетика (этап начальнй подготовки)</t>
  </si>
  <si>
    <t>2.30</t>
  </si>
  <si>
    <t>Спортивная подготовка по олимпийским видам спорта, тяжелая атлетика (тренировочный этап, этап спортивной специализации)</t>
  </si>
  <si>
    <t>2.31</t>
  </si>
  <si>
    <t>Спортивная подготовка по олимпийским видам спорта, баскетбол (этап начальнй подготовки)</t>
  </si>
  <si>
    <t>2.32</t>
  </si>
  <si>
    <t>Спортивная подготовка по олимпийским видам спорта, баскетбол (тренировочный этап, этап спортивной специализации)</t>
  </si>
  <si>
    <t>2.33</t>
  </si>
  <si>
    <t>Спортивная подготовка по олимпийским видам спорта, вольная борьба (этап начальной подготовки)</t>
  </si>
  <si>
    <t>2.34</t>
  </si>
  <si>
    <t>Спортивная подготовка по олимпийским видам спорта, футбол (этап начальной подготовки)</t>
  </si>
  <si>
    <t>2.35</t>
  </si>
  <si>
    <t>Спортивная подготовка по олимпийским видам спорта, футбол (тренировочный этап, этап спортивной специализации)</t>
  </si>
  <si>
    <t>2.36</t>
  </si>
  <si>
    <t>Спортивная подготовка по олимпийским видам спорта, футбол (этап совершенствования спортивного мастерства)</t>
  </si>
  <si>
    <t>2.37</t>
  </si>
  <si>
    <t>Спортивная подготовка по неолимпийским видам спорта, самбо (этап начальной подготовки)</t>
  </si>
  <si>
    <t>2.38</t>
  </si>
  <si>
    <t>Спортивная подготовка по неолимпийским видам спорта, самбо (тренировочный этап, этап спортивной специализации)</t>
  </si>
  <si>
    <t>2.39</t>
  </si>
  <si>
    <t>Спортивная подготовка по неолимпийским видам спорта, полиатлон (этап начальной подготовки)</t>
  </si>
  <si>
    <t>2.40</t>
  </si>
  <si>
    <t>Спортивная подготовка по неолимпийским видам спорта, полиатлон (тренировчный этап, этап спортивной специализации)</t>
  </si>
  <si>
    <t>2.41</t>
  </si>
  <si>
    <t>Спортивная подготовка по неолимпийским видам спорта, спортивная акробатика (этап начальной подготовки)</t>
  </si>
  <si>
    <t>2.42</t>
  </si>
  <si>
    <t>Спортивная подготовка по неолимпийским видам спорта, спортивная акробатика (тренировочный этап, этап спортивной специализации)</t>
  </si>
  <si>
    <t>2.43</t>
  </si>
  <si>
    <t>Спортивная подготовка по неолимпийским видам спорта, спортивная акробатика (этап совершенствования спортивного мастерства)</t>
  </si>
  <si>
    <t>2.44</t>
  </si>
  <si>
    <t>Спортивная подготовка по неолимпийским видам спорта, пауэрлифтинг (этап начальной подготовки)</t>
  </si>
  <si>
    <t>2.45</t>
  </si>
  <si>
    <t>Спортивная подготовка по неолимпийским видам спорта, пауэрлифтинг (тренировочный этап, этап спортивной специализации))</t>
  </si>
  <si>
    <t>2.46</t>
  </si>
  <si>
    <t>Спортивная подготовка по неолимпийским видам спорта, пауэрлифтинг (этап совершенствования спортивного мастерства)</t>
  </si>
  <si>
    <t>2.47</t>
  </si>
  <si>
    <t>Спортивная подготовка по неолимпийским видам спорта, армреслинг (этап начальной подготовки)</t>
  </si>
  <si>
    <t>2.48</t>
  </si>
  <si>
    <t>Спортивная подготовка по неолимпийским видам спорта, армреслинг (тренировочный этап, этап спортивной специализации)</t>
  </si>
  <si>
    <t>2.49</t>
  </si>
  <si>
    <t>Спортивная подготовка по неолимпийским видам спорта, рукопашный бой (этап начальной подготовки)</t>
  </si>
  <si>
    <t>2.50</t>
  </si>
  <si>
    <t>Спортивная подготовка по неолимпийским видам спорта, рукопашный бой (тренировочный этап, этап спортивной специализации)</t>
  </si>
  <si>
    <t>2.51</t>
  </si>
  <si>
    <t>Спортивная подготовка по неолимпийским видам спорта, рукопашный бой (этап совершенствования спортивного мастерства)</t>
  </si>
  <si>
    <t>2.52</t>
  </si>
  <si>
    <t>Спортивная подготовка по неолимпийским видам спорта, киокусинкай (этап начальной подготовки)</t>
  </si>
  <si>
    <t>2.53</t>
  </si>
  <si>
    <t>Спортивная подготовка по неолимпийским видам спорта, киокусинкай (тренировочный этап, этап спортивной специализации)</t>
  </si>
  <si>
    <t>2.54</t>
  </si>
  <si>
    <t>Спортивная подготовка по спорту лиц с интеллектуальными нарушениями, лыжные гонки (этап начальной подготовки)</t>
  </si>
  <si>
    <t>2.55</t>
  </si>
  <si>
    <t>Спортивная подготовка по спорту лиц с интеллектуальными нарушениями, настольный теннис (тренировочный этап, этап спортивной специализации)</t>
  </si>
  <si>
    <t>2.56</t>
  </si>
  <si>
    <t>Спортивная подготовка по спорту лиц с интеллектуальными нарушениями, плавание (этап начальной подготовки)</t>
  </si>
  <si>
    <t>2.57</t>
  </si>
  <si>
    <t>Спортивная подготовка по спорту лиц с интеллектуальными нарушениями, пауэрлифтинг-троеборье (этап начальной подготовки)</t>
  </si>
  <si>
    <t>2.58</t>
  </si>
  <si>
    <t>Спортивная подготовка по спорту лиц с интеллектуальными нарушениями, пауэрлифтинг-троеборье (тренировочный этап, этап спортивной специализации))</t>
  </si>
  <si>
    <t>2.59</t>
  </si>
  <si>
    <t>Спортивная подготовка по спорту лиц с интеллектуальными нарушениями,Легкая атлетика (этап начальной подготовки)</t>
  </si>
  <si>
    <t>2.60</t>
  </si>
  <si>
    <t>Спортивная подготовка по спорту лиц с интеллектуальными нарушениями,Легкая атлетика (тренировочный этап, этап спортивной специализации)</t>
  </si>
  <si>
    <t>2.61</t>
  </si>
  <si>
    <t>Спортивная подготовка по спорту слепых, настольный теннис (тренировочный этап, этап спортивной специализации)</t>
  </si>
  <si>
    <t>2.62</t>
  </si>
  <si>
    <t>Спортивная подготовка по спорту слепых, Пауэрлифтинг  (тренировочный этап, этап спортивной специализации)</t>
  </si>
  <si>
    <t>2.63</t>
  </si>
  <si>
    <t>Спортивная подготовка по спорту глухих , настольный теннис (тренировочный этап, этап спортивной специализации)</t>
  </si>
  <si>
    <t>2.64</t>
  </si>
  <si>
    <t>Спортивная подготовка по спорту глухих, легкая атлетика (этап начальной подготовки)</t>
  </si>
  <si>
    <t>2.65</t>
  </si>
  <si>
    <t>Спортивная подготовка по спорту лиц с поражением ОДА, настольный тенис (тренировочный этап, этап спортивной специализации)</t>
  </si>
  <si>
    <t>2.66</t>
  </si>
  <si>
    <t>Спортивная подготовка по спорту лиц с поражением ОДА,плавание (этап начальной подготовки)</t>
  </si>
  <si>
    <t>2.67</t>
  </si>
  <si>
    <t>Спортивная подготовка по спорту лиц с поражением ОДА, пауэрлифтинг (этап начальной подготовки)</t>
  </si>
  <si>
    <t>2.68</t>
  </si>
  <si>
    <t>Спортивная подготовка по спорту лиц с поражением ОДА, пауэрлифтинг (тренировочный этап, этап спортивной специализации)</t>
  </si>
  <si>
    <t>2.69</t>
  </si>
  <si>
    <t>Спортивная подготовка по спорту лиц с поражением ОДА, легкая атлетика (этап начальной подготовки)</t>
  </si>
  <si>
    <t>2.70</t>
  </si>
  <si>
    <t>Спортивная подготовка по спорту лиц с поражением ОДА, легкая атлетика (тренировочный этап, этап спортивной специализации)</t>
  </si>
  <si>
    <t>-</t>
  </si>
  <si>
    <t>3.1</t>
  </si>
  <si>
    <t>Организация и проведение официальных спортивных мероприятий (мун)</t>
  </si>
  <si>
    <t>3.2</t>
  </si>
  <si>
    <t>Организация и проведение официальных спортивных мероприятий (рег)</t>
  </si>
  <si>
    <t>3.3</t>
  </si>
  <si>
    <t>Организация и проведение официальных спортивных мероприятий (межрегиональные)</t>
  </si>
  <si>
    <t>3.4</t>
  </si>
  <si>
    <t>Организация и проведение официальных физкультурных (физкультурно-оздоровительных) мероприятий (мун)</t>
  </si>
  <si>
    <t>3.5</t>
  </si>
  <si>
    <t>Обеспечение участия лиц, проходящих спортивную подготовку, в спортивных соревнованиях (региональные)</t>
  </si>
  <si>
    <t>3.6</t>
  </si>
  <si>
    <t>Обеспечение участия лиц, проходящих спортивную подготовку, в спортивных соревнованиях (межрегиональные)</t>
  </si>
  <si>
    <t>3.7</t>
  </si>
  <si>
    <t>Обеспечение участия лиц, проходящих спортивную подготовку, в спортивных соревнованиях (всероссийские)</t>
  </si>
  <si>
    <t>3.8</t>
  </si>
  <si>
    <t>3.9</t>
  </si>
  <si>
    <t>Обеспечение участия в официальных физкультурных (физкультурно-оздоровительных) мероприятиях. (муниципальные)</t>
  </si>
  <si>
    <t>3.10</t>
  </si>
  <si>
    <t>Обеспечение участия в официальных физкультурных (физкультурно-оздоровительных) мероприятиях.(региональные)</t>
  </si>
  <si>
    <t>3.11</t>
  </si>
  <si>
    <t>Организация и проведение официальных спортивных мероприятий (муниципальные)</t>
  </si>
  <si>
    <t>3.12</t>
  </si>
  <si>
    <t>Организация и проведение официальных спортивных мероприятий (региональные)</t>
  </si>
  <si>
    <t>3.13</t>
  </si>
  <si>
    <t>Организация и проведение официальных физкультурных (физкультурно-оздоровительных) мероприятий (муниципальные)</t>
  </si>
  <si>
    <t>3.14</t>
  </si>
  <si>
    <t>3.15</t>
  </si>
  <si>
    <t>3.16</t>
  </si>
  <si>
    <t>3.17</t>
  </si>
  <si>
    <t>Обеспечение доступа к объектам спорта</t>
  </si>
  <si>
    <t>Число лиц, прошедших спортивную подготовку  (единиц)</t>
  </si>
  <si>
    <t>3.18</t>
  </si>
  <si>
    <t>Организация мероприятий по подготовке спортивных сборных команд</t>
  </si>
  <si>
    <t>3.19</t>
  </si>
  <si>
    <t>Организация и проведение физкультурных и спортивных мероприятий в рамках ВФСК "ГТО"</t>
  </si>
  <si>
    <t>Количество мероприятий  (штука)</t>
  </si>
  <si>
    <t>3.20</t>
  </si>
  <si>
    <t>Проведение тестирования выполнения нормативов испытания (тестов) комплекса ГТО</t>
  </si>
  <si>
    <t>3.21</t>
  </si>
  <si>
    <t>Проведение занятий физкультурно-спортивной направленности по месту проживания граждан</t>
  </si>
  <si>
    <t>3.22</t>
  </si>
  <si>
    <t xml:space="preserve">Организация и проведение спортивно-оздоровительной работы по развитию физической культуры и спорта среди различных групп населения </t>
  </si>
  <si>
    <t>Человеко-час</t>
  </si>
  <si>
    <t>Человеко-день</t>
  </si>
  <si>
    <t>Реализация дополнительных общеобразовательных предпрофессиональных программ в области искусств (Фортепиано)</t>
  </si>
  <si>
    <t>Реализация дополнительных предпрофессиональных программ в области искусства (хореографическое творчество)</t>
  </si>
  <si>
    <t>Реализация дополнительных предпрофессиональных программ в области искусства (народные инструменты)</t>
  </si>
  <si>
    <t>Реализация дополнительных предпрофессиональных программ в области искусства (струнные инструменты)</t>
  </si>
  <si>
    <t>Реализация дополнительных предпрофессиональных программ в области искусства (духовые и ударныве инструменты)</t>
  </si>
  <si>
    <t>Реализация дополнительных предпрофессиональных программ в области искусства (инструменты эстрадного оркестра)</t>
  </si>
  <si>
    <t xml:space="preserve">Организация отдыха детей и молодежи в каникулярное время с круглосуточным пребыванием </t>
  </si>
  <si>
    <t xml:space="preserve">Реализация дополнительных общеобразовательных предпреофеесональных программ  в области искусств </t>
  </si>
  <si>
    <t>Организация мероприятий в сфере молодежной политики, направленных навовлечение молодежи в инновационную.предпринимательскую добровольческую деятельность, а  также на развитие гражданской активности молодежи и формирование здорового образа жизни</t>
  </si>
  <si>
    <t>трудозанятость</t>
  </si>
  <si>
    <t>2.18.</t>
  </si>
  <si>
    <t>2.20.</t>
  </si>
  <si>
    <t>2.21.</t>
  </si>
  <si>
    <t>2.22.</t>
  </si>
  <si>
    <t>17 648,8</t>
  </si>
  <si>
    <t>17648,8</t>
  </si>
  <si>
    <t>стоит на 2021 на 01.11.21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</si>
</sst>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0" fontId="1" fillId="0" borderId="0"/>
    <xf numFmtId="0" fontId="12" fillId="0" borderId="0"/>
  </cellStyleXfs>
  <cellXfs count="9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6" fontId="4" fillId="3" borderId="1" xfId="1" applyNumberFormat="1" applyFont="1" applyFill="1" applyBorder="1" applyAlignment="1">
      <alignment horizontal="center" vertical="center" wrapText="1"/>
    </xf>
    <xf numFmtId="166" fontId="7" fillId="3" borderId="1" xfId="1" applyNumberFormat="1" applyFont="1" applyFill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wrapText="1"/>
    </xf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wrapText="1"/>
    </xf>
    <xf numFmtId="0" fontId="2" fillId="0" borderId="1" xfId="0" applyFont="1" applyFill="1" applyBorder="1"/>
    <xf numFmtId="49" fontId="2" fillId="0" borderId="1" xfId="1" applyNumberFormat="1" applyFont="1" applyFill="1" applyBorder="1" applyAlignment="1">
      <alignment horizontal="center" wrapText="1"/>
    </xf>
    <xf numFmtId="43" fontId="2" fillId="0" borderId="1" xfId="1" applyFont="1" applyFill="1" applyBorder="1" applyAlignment="1">
      <alignment horizontal="center" wrapText="1"/>
    </xf>
    <xf numFmtId="0" fontId="5" fillId="0" borderId="6" xfId="0" applyFont="1" applyFill="1" applyBorder="1" applyAlignment="1">
      <alignment wrapText="1"/>
    </xf>
    <xf numFmtId="0" fontId="5" fillId="0" borderId="6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justify"/>
    </xf>
    <xf numFmtId="16" fontId="4" fillId="0" borderId="1" xfId="0" applyNumberFormat="1" applyFont="1" applyFill="1" applyBorder="1" applyAlignment="1">
      <alignment horizontal="left" wrapText="1"/>
    </xf>
    <xf numFmtId="164" fontId="4" fillId="0" borderId="1" xfId="1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/>
    <xf numFmtId="49" fontId="2" fillId="0" borderId="6" xfId="1" applyNumberFormat="1" applyFont="1" applyFill="1" applyBorder="1" applyAlignment="1">
      <alignment horizontal="center"/>
    </xf>
    <xf numFmtId="43" fontId="2" fillId="0" borderId="6" xfId="1" applyFont="1" applyFill="1" applyBorder="1" applyAlignment="1"/>
    <xf numFmtId="166" fontId="4" fillId="0" borderId="6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vertical="center" wrapText="1"/>
    </xf>
    <xf numFmtId="4" fontId="2" fillId="0" borderId="0" xfId="0" applyNumberFormat="1" applyFont="1" applyFill="1" applyAlignment="1">
      <alignment wrapText="1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</cellXfs>
  <cellStyles count="4">
    <cellStyle name="Обычный" xfId="0" builtinId="0"/>
    <cellStyle name="Обычный 2" xfId="3"/>
    <cellStyle name="Обычный 4" xfId="2"/>
    <cellStyle name="Финансовый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85"/>
  <sheetViews>
    <sheetView tabSelected="1" zoomScale="90" zoomScaleNormal="90" workbookViewId="0">
      <pane ySplit="6" topLeftCell="A73" activePane="bottomLeft" state="frozen"/>
      <selection pane="bottomLeft" activeCell="A84" sqref="A84"/>
    </sheetView>
  </sheetViews>
  <sheetFormatPr defaultRowHeight="12.75" x14ac:dyDescent="0.2"/>
  <cols>
    <col min="1" max="1" width="5.85546875" style="1" customWidth="1"/>
    <col min="2" max="2" width="41.7109375" style="1" customWidth="1"/>
    <col min="3" max="3" width="19.140625" style="2" customWidth="1"/>
    <col min="4" max="4" width="12.140625" style="1" customWidth="1"/>
    <col min="5" max="5" width="16.42578125" style="1" customWidth="1"/>
    <col min="6" max="6" width="15" style="1" customWidth="1"/>
    <col min="7" max="7" width="15.28515625" style="1" customWidth="1"/>
    <col min="8" max="8" width="14.85546875" style="1" customWidth="1"/>
    <col min="9" max="9" width="13.140625" style="1" customWidth="1"/>
    <col min="10" max="10" width="9.140625" style="1"/>
    <col min="11" max="11" width="0" style="1" hidden="1" customWidth="1"/>
    <col min="12" max="12" width="9.140625" style="1"/>
    <col min="13" max="13" width="12.5703125" style="1" customWidth="1"/>
    <col min="14" max="14" width="17.28515625" style="1" customWidth="1"/>
    <col min="15" max="15" width="14.7109375" style="1" customWidth="1"/>
    <col min="16" max="16" width="12.42578125" style="1" customWidth="1"/>
    <col min="17" max="17" width="16.140625" style="1" customWidth="1"/>
    <col min="18" max="16384" width="9.140625" style="1"/>
  </cols>
  <sheetData>
    <row r="1" spans="1:18" x14ac:dyDescent="0.2">
      <c r="H1" s="84" t="s">
        <v>52</v>
      </c>
      <c r="I1" s="84"/>
    </row>
    <row r="2" spans="1:18" x14ac:dyDescent="0.2">
      <c r="H2" s="84" t="s">
        <v>51</v>
      </c>
      <c r="I2" s="84"/>
    </row>
    <row r="3" spans="1:18" ht="57" customHeight="1" x14ac:dyDescent="0.2">
      <c r="A3" s="83" t="s">
        <v>89</v>
      </c>
      <c r="B3" s="83"/>
      <c r="C3" s="83"/>
      <c r="D3" s="83"/>
      <c r="E3" s="83"/>
      <c r="F3" s="83"/>
      <c r="G3" s="83"/>
      <c r="H3" s="83"/>
      <c r="I3" s="83"/>
    </row>
    <row r="5" spans="1:18" s="2" customFormat="1" ht="19.5" customHeight="1" x14ac:dyDescent="0.25">
      <c r="A5" s="92" t="s">
        <v>0</v>
      </c>
      <c r="B5" s="92" t="s">
        <v>1</v>
      </c>
      <c r="C5" s="92" t="s">
        <v>5</v>
      </c>
      <c r="D5" s="92" t="s">
        <v>90</v>
      </c>
      <c r="E5" s="95" t="s">
        <v>91</v>
      </c>
      <c r="F5" s="95"/>
      <c r="G5" s="91" t="s">
        <v>80</v>
      </c>
      <c r="H5" s="91"/>
      <c r="I5" s="91"/>
    </row>
    <row r="6" spans="1:18" s="4" customFormat="1" ht="38.25" customHeight="1" x14ac:dyDescent="0.25">
      <c r="A6" s="92"/>
      <c r="B6" s="92"/>
      <c r="C6" s="92"/>
      <c r="D6" s="92"/>
      <c r="E6" s="8" t="s">
        <v>79</v>
      </c>
      <c r="F6" s="8" t="s">
        <v>78</v>
      </c>
      <c r="G6" s="3" t="s">
        <v>60</v>
      </c>
      <c r="H6" s="3" t="s">
        <v>77</v>
      </c>
      <c r="I6" s="3" t="s">
        <v>92</v>
      </c>
    </row>
    <row r="7" spans="1:18" x14ac:dyDescent="0.2">
      <c r="A7" s="85" t="s">
        <v>3</v>
      </c>
      <c r="B7" s="86"/>
      <c r="C7" s="86"/>
      <c r="D7" s="86"/>
      <c r="E7" s="86"/>
      <c r="F7" s="86"/>
      <c r="G7" s="86"/>
      <c r="H7" s="86"/>
      <c r="I7" s="87"/>
    </row>
    <row r="8" spans="1:18" s="5" customFormat="1" ht="60" customHeight="1" x14ac:dyDescent="0.2">
      <c r="A8" s="14" t="s">
        <v>2</v>
      </c>
      <c r="B8" s="19" t="s">
        <v>59</v>
      </c>
      <c r="C8" s="15" t="s">
        <v>4</v>
      </c>
      <c r="D8" s="52">
        <v>2424472</v>
      </c>
      <c r="E8" s="52">
        <v>2500072.9</v>
      </c>
      <c r="F8" s="52">
        <v>2500072.9</v>
      </c>
      <c r="G8" s="52">
        <v>2469362.2999999998</v>
      </c>
      <c r="H8" s="52">
        <v>2464365.5</v>
      </c>
      <c r="I8" s="52">
        <v>2464365.5</v>
      </c>
      <c r="K8" s="5" t="s">
        <v>327</v>
      </c>
      <c r="M8" s="80"/>
      <c r="N8" s="80"/>
      <c r="O8" s="80"/>
      <c r="P8" s="80"/>
      <c r="Q8" s="80"/>
      <c r="R8" s="80"/>
    </row>
    <row r="9" spans="1:18" s="6" customFormat="1" x14ac:dyDescent="0.2">
      <c r="A9" s="18" t="s">
        <v>6</v>
      </c>
      <c r="B9" s="20" t="s">
        <v>23</v>
      </c>
      <c r="C9" s="21"/>
      <c r="D9" s="73"/>
      <c r="E9" s="73"/>
      <c r="F9" s="73"/>
      <c r="G9" s="20"/>
      <c r="H9" s="20"/>
      <c r="I9" s="20"/>
    </row>
    <row r="10" spans="1:18" s="6" customFormat="1" ht="24" x14ac:dyDescent="0.2">
      <c r="A10" s="14" t="s">
        <v>7</v>
      </c>
      <c r="B10" s="51" t="s">
        <v>72</v>
      </c>
      <c r="C10" s="59" t="s">
        <v>37</v>
      </c>
      <c r="D10" s="59">
        <v>1390</v>
      </c>
      <c r="E10" s="59">
        <v>2738</v>
      </c>
      <c r="F10" s="16">
        <v>2738</v>
      </c>
      <c r="G10" s="16">
        <v>1520</v>
      </c>
      <c r="H10" s="16">
        <v>1470</v>
      </c>
      <c r="I10" s="16">
        <v>1470</v>
      </c>
    </row>
    <row r="11" spans="1:18" s="5" customFormat="1" ht="34.5" customHeight="1" x14ac:dyDescent="0.2">
      <c r="A11" s="14" t="s">
        <v>8</v>
      </c>
      <c r="B11" s="19" t="s">
        <v>75</v>
      </c>
      <c r="C11" s="59" t="s">
        <v>37</v>
      </c>
      <c r="D11" s="59">
        <f t="shared" ref="D11:I11" si="0">SUM(D12:D13)</f>
        <v>1495</v>
      </c>
      <c r="E11" s="59">
        <f t="shared" si="0"/>
        <v>2025</v>
      </c>
      <c r="F11" s="59">
        <f t="shared" si="0"/>
        <v>2025</v>
      </c>
      <c r="G11" s="59">
        <f t="shared" si="0"/>
        <v>2025</v>
      </c>
      <c r="H11" s="59">
        <f t="shared" si="0"/>
        <v>2025</v>
      </c>
      <c r="I11" s="59">
        <f t="shared" si="0"/>
        <v>2025</v>
      </c>
    </row>
    <row r="12" spans="1:18" s="5" customFormat="1" ht="40.5" customHeight="1" x14ac:dyDescent="0.2">
      <c r="A12" s="14" t="s">
        <v>9</v>
      </c>
      <c r="B12" s="62" t="s">
        <v>317</v>
      </c>
      <c r="C12" s="59" t="s">
        <v>37</v>
      </c>
      <c r="D12" s="59">
        <v>130</v>
      </c>
      <c r="E12" s="59">
        <v>660</v>
      </c>
      <c r="F12" s="59">
        <v>660</v>
      </c>
      <c r="G12" s="16">
        <v>660</v>
      </c>
      <c r="H12" s="16">
        <v>660</v>
      </c>
      <c r="I12" s="16">
        <v>660</v>
      </c>
    </row>
    <row r="13" spans="1:18" s="5" customFormat="1" ht="24" x14ac:dyDescent="0.2">
      <c r="A13" s="14" t="s">
        <v>19</v>
      </c>
      <c r="B13" s="51" t="s">
        <v>61</v>
      </c>
      <c r="C13" s="59" t="s">
        <v>37</v>
      </c>
      <c r="D13" s="16">
        <v>1365</v>
      </c>
      <c r="E13" s="52">
        <v>1365</v>
      </c>
      <c r="F13" s="52">
        <v>1365</v>
      </c>
      <c r="G13" s="52">
        <v>1365</v>
      </c>
      <c r="H13" s="52">
        <v>1365</v>
      </c>
      <c r="I13" s="52">
        <v>1365</v>
      </c>
    </row>
    <row r="14" spans="1:18" s="5" customFormat="1" ht="24" customHeight="1" x14ac:dyDescent="0.2">
      <c r="A14" s="14" t="s">
        <v>21</v>
      </c>
      <c r="B14" s="50" t="s">
        <v>76</v>
      </c>
      <c r="C14" s="59" t="s">
        <v>309</v>
      </c>
      <c r="D14" s="16">
        <v>0</v>
      </c>
      <c r="E14" s="16">
        <v>1800</v>
      </c>
      <c r="F14" s="16">
        <v>1800</v>
      </c>
      <c r="G14" s="16">
        <v>1800</v>
      </c>
      <c r="H14" s="16">
        <v>1800</v>
      </c>
      <c r="I14" s="16">
        <v>1800</v>
      </c>
    </row>
    <row r="15" spans="1:18" s="7" customFormat="1" ht="24" customHeight="1" x14ac:dyDescent="0.2">
      <c r="A15" s="14" t="s">
        <v>42</v>
      </c>
      <c r="B15" s="7" t="s">
        <v>76</v>
      </c>
      <c r="C15" s="59" t="s">
        <v>53</v>
      </c>
      <c r="D15" s="16">
        <v>0</v>
      </c>
      <c r="E15" s="16">
        <v>636</v>
      </c>
      <c r="F15" s="16">
        <v>636</v>
      </c>
      <c r="G15" s="16">
        <v>75</v>
      </c>
      <c r="H15" s="16">
        <v>75</v>
      </c>
      <c r="I15" s="16">
        <v>75</v>
      </c>
    </row>
    <row r="16" spans="1:18" s="7" customFormat="1" ht="24.75" customHeight="1" x14ac:dyDescent="0.2">
      <c r="A16" s="14" t="s">
        <v>43</v>
      </c>
      <c r="B16" s="50" t="s">
        <v>76</v>
      </c>
      <c r="C16" s="59" t="s">
        <v>310</v>
      </c>
      <c r="D16" s="59">
        <v>0</v>
      </c>
      <c r="E16" s="59">
        <v>8482</v>
      </c>
      <c r="F16" s="59">
        <v>8482</v>
      </c>
      <c r="G16" s="16">
        <v>3405</v>
      </c>
      <c r="H16" s="16">
        <v>3405</v>
      </c>
      <c r="I16" s="16">
        <v>3405</v>
      </c>
    </row>
    <row r="17" spans="1:9" s="7" customFormat="1" ht="26.25" customHeight="1" x14ac:dyDescent="0.2">
      <c r="A17" s="14" t="s">
        <v>44</v>
      </c>
      <c r="B17" s="58" t="s">
        <v>73</v>
      </c>
      <c r="C17" s="16" t="s">
        <v>58</v>
      </c>
      <c r="D17" s="59">
        <f>525+3177</f>
        <v>3702</v>
      </c>
      <c r="E17" s="59">
        <v>3443</v>
      </c>
      <c r="F17" s="59">
        <v>3443</v>
      </c>
      <c r="G17" s="16">
        <v>3409</v>
      </c>
      <c r="H17" s="16">
        <v>3418</v>
      </c>
      <c r="I17" s="16">
        <v>3418</v>
      </c>
    </row>
    <row r="18" spans="1:9" s="7" customFormat="1" ht="26.25" customHeight="1" x14ac:dyDescent="0.2">
      <c r="A18" s="14" t="s">
        <v>45</v>
      </c>
      <c r="B18" s="58" t="s">
        <v>74</v>
      </c>
      <c r="C18" s="16" t="s">
        <v>58</v>
      </c>
      <c r="D18" s="59">
        <v>3702</v>
      </c>
      <c r="E18" s="59">
        <v>3443</v>
      </c>
      <c r="F18" s="59">
        <v>3443</v>
      </c>
      <c r="G18" s="16">
        <v>3579</v>
      </c>
      <c r="H18" s="16">
        <v>3588</v>
      </c>
      <c r="I18" s="16">
        <v>3588</v>
      </c>
    </row>
    <row r="19" spans="1:9" s="7" customFormat="1" ht="26.25" customHeight="1" x14ac:dyDescent="0.2">
      <c r="A19" s="14" t="s">
        <v>46</v>
      </c>
      <c r="B19" s="19" t="s">
        <v>31</v>
      </c>
      <c r="C19" s="59" t="s">
        <v>30</v>
      </c>
      <c r="D19" s="59">
        <v>3058</v>
      </c>
      <c r="E19" s="59">
        <v>3019</v>
      </c>
      <c r="F19" s="59">
        <v>3021</v>
      </c>
      <c r="G19" s="16">
        <v>2970</v>
      </c>
      <c r="H19" s="16">
        <v>2927</v>
      </c>
      <c r="I19" s="16">
        <v>2893</v>
      </c>
    </row>
    <row r="20" spans="1:9" s="7" customFormat="1" ht="26.25" customHeight="1" x14ac:dyDescent="0.2">
      <c r="A20" s="14" t="s">
        <v>47</v>
      </c>
      <c r="B20" s="19" t="s">
        <v>32</v>
      </c>
      <c r="C20" s="59" t="s">
        <v>30</v>
      </c>
      <c r="D20" s="59">
        <v>1228</v>
      </c>
      <c r="E20" s="59">
        <v>2254</v>
      </c>
      <c r="F20" s="59">
        <v>2254</v>
      </c>
      <c r="G20" s="16">
        <v>636</v>
      </c>
      <c r="H20" s="16">
        <v>667</v>
      </c>
      <c r="I20" s="16">
        <v>691</v>
      </c>
    </row>
    <row r="21" spans="1:9" s="7" customFormat="1" ht="26.25" customHeight="1" x14ac:dyDescent="0.2">
      <c r="A21" s="14" t="s">
        <v>68</v>
      </c>
      <c r="B21" s="19" t="s">
        <v>33</v>
      </c>
      <c r="C21" s="59" t="s">
        <v>30</v>
      </c>
      <c r="D21" s="59">
        <v>2996</v>
      </c>
      <c r="E21" s="59">
        <v>1959</v>
      </c>
      <c r="F21" s="59">
        <v>1942</v>
      </c>
      <c r="G21" s="16">
        <v>3573</v>
      </c>
      <c r="H21" s="16">
        <v>3600</v>
      </c>
      <c r="I21" s="16">
        <v>3697</v>
      </c>
    </row>
    <row r="22" spans="1:9" s="7" customFormat="1" ht="26.25" customHeight="1" x14ac:dyDescent="0.2">
      <c r="A22" s="14" t="s">
        <v>69</v>
      </c>
      <c r="B22" s="19" t="s">
        <v>20</v>
      </c>
      <c r="C22" s="59" t="s">
        <v>30</v>
      </c>
      <c r="D22" s="59">
        <v>555</v>
      </c>
      <c r="E22" s="59">
        <v>548</v>
      </c>
      <c r="F22" s="59">
        <v>548</v>
      </c>
      <c r="G22" s="59">
        <v>561</v>
      </c>
      <c r="H22" s="59">
        <v>561</v>
      </c>
      <c r="I22" s="59">
        <v>561</v>
      </c>
    </row>
    <row r="23" spans="1:9" s="7" customFormat="1" ht="43.5" customHeight="1" x14ac:dyDescent="0.2">
      <c r="A23" s="14" t="s">
        <v>48</v>
      </c>
      <c r="B23" s="19" t="s">
        <v>318</v>
      </c>
      <c r="C23" s="59" t="s">
        <v>30</v>
      </c>
      <c r="D23" s="59">
        <v>45</v>
      </c>
      <c r="E23" s="59">
        <v>52</v>
      </c>
      <c r="F23" s="59">
        <v>52</v>
      </c>
      <c r="G23" s="59">
        <v>39</v>
      </c>
      <c r="H23" s="59">
        <v>39</v>
      </c>
      <c r="I23" s="59">
        <v>39</v>
      </c>
    </row>
    <row r="24" spans="1:9" s="5" customFormat="1" ht="27.75" customHeight="1" x14ac:dyDescent="0.2">
      <c r="A24" s="14" t="s">
        <v>49</v>
      </c>
      <c r="B24" s="19" t="s">
        <v>20</v>
      </c>
      <c r="C24" s="59" t="s">
        <v>38</v>
      </c>
      <c r="D24" s="60">
        <v>56850.79</v>
      </c>
      <c r="E24" s="60">
        <v>58448.79</v>
      </c>
      <c r="F24" s="60">
        <v>58448.79</v>
      </c>
      <c r="G24" s="60">
        <v>70383.490000000005</v>
      </c>
      <c r="H24" s="60">
        <v>69883.490000000005</v>
      </c>
      <c r="I24" s="60">
        <v>69883.490000000005</v>
      </c>
    </row>
    <row r="25" spans="1:9" s="7" customFormat="1" ht="27.75" hidden="1" customHeight="1" x14ac:dyDescent="0.2">
      <c r="A25" s="9" t="s">
        <v>68</v>
      </c>
      <c r="B25" s="10" t="s">
        <v>20</v>
      </c>
      <c r="C25" s="11" t="s">
        <v>30</v>
      </c>
      <c r="D25" s="12"/>
      <c r="E25" s="12"/>
      <c r="F25" s="61"/>
      <c r="G25" s="61"/>
      <c r="H25" s="61"/>
      <c r="I25" s="61"/>
    </row>
    <row r="26" spans="1:9" s="5" customFormat="1" ht="36" hidden="1" customHeight="1" x14ac:dyDescent="0.2">
      <c r="A26" s="9" t="s">
        <v>69</v>
      </c>
      <c r="B26" s="10" t="s">
        <v>34</v>
      </c>
      <c r="C26" s="11" t="s">
        <v>30</v>
      </c>
      <c r="D26" s="12"/>
      <c r="E26" s="12"/>
      <c r="F26" s="61"/>
      <c r="G26" s="61"/>
      <c r="H26" s="61"/>
      <c r="I26" s="61"/>
    </row>
    <row r="27" spans="1:9" s="5" customFormat="1" ht="43.5" customHeight="1" x14ac:dyDescent="0.2">
      <c r="A27" s="14" t="s">
        <v>50</v>
      </c>
      <c r="B27" s="19" t="s">
        <v>311</v>
      </c>
      <c r="C27" s="59" t="s">
        <v>38</v>
      </c>
      <c r="D27" s="60">
        <v>50579.19</v>
      </c>
      <c r="E27" s="60">
        <v>54482.59</v>
      </c>
      <c r="F27" s="60">
        <v>54482.59</v>
      </c>
      <c r="G27" s="60">
        <v>55185.89</v>
      </c>
      <c r="H27" s="60">
        <v>55185.89</v>
      </c>
      <c r="I27" s="60">
        <v>55185.89</v>
      </c>
    </row>
    <row r="28" spans="1:9" s="5" customFormat="1" ht="39.75" hidden="1" customHeight="1" x14ac:dyDescent="0.2">
      <c r="A28" s="9" t="s">
        <v>49</v>
      </c>
      <c r="B28" s="10" t="s">
        <v>55</v>
      </c>
      <c r="C28" s="11" t="s">
        <v>30</v>
      </c>
      <c r="D28" s="12"/>
      <c r="E28" s="12"/>
      <c r="F28" s="61"/>
      <c r="G28" s="61"/>
      <c r="H28" s="61"/>
      <c r="I28" s="61"/>
    </row>
    <row r="29" spans="1:9" s="5" customFormat="1" ht="29.25" hidden="1" customHeight="1" x14ac:dyDescent="0.2">
      <c r="A29" s="9" t="s">
        <v>50</v>
      </c>
      <c r="B29" s="10" t="s">
        <v>56</v>
      </c>
      <c r="C29" s="11" t="s">
        <v>30</v>
      </c>
      <c r="D29" s="12"/>
      <c r="E29" s="12"/>
      <c r="F29" s="61"/>
      <c r="G29" s="61"/>
      <c r="H29" s="61"/>
      <c r="I29" s="61"/>
    </row>
    <row r="30" spans="1:9" s="5" customFormat="1" ht="29.25" hidden="1" customHeight="1" x14ac:dyDescent="0.2">
      <c r="A30" s="9" t="s">
        <v>70</v>
      </c>
      <c r="B30" s="10" t="s">
        <v>56</v>
      </c>
      <c r="C30" s="11" t="s">
        <v>38</v>
      </c>
      <c r="D30" s="12"/>
      <c r="E30" s="12"/>
      <c r="F30" s="61"/>
      <c r="G30" s="61"/>
      <c r="H30" s="61"/>
      <c r="I30" s="61"/>
    </row>
    <row r="31" spans="1:9" s="5" customFormat="1" ht="29.25" customHeight="1" x14ac:dyDescent="0.2">
      <c r="A31" s="14" t="s">
        <v>70</v>
      </c>
      <c r="B31" s="19" t="s">
        <v>67</v>
      </c>
      <c r="C31" s="19" t="s">
        <v>38</v>
      </c>
      <c r="D31" s="60">
        <v>194798.3</v>
      </c>
      <c r="E31" s="60">
        <v>212844.6</v>
      </c>
      <c r="F31" s="60">
        <v>212844.6</v>
      </c>
      <c r="G31" s="60">
        <v>226219.3</v>
      </c>
      <c r="H31" s="60">
        <v>228713.3</v>
      </c>
      <c r="I31" s="60">
        <v>228713.3</v>
      </c>
    </row>
    <row r="32" spans="1:9" s="5" customFormat="1" ht="40.5" hidden="1" customHeight="1" x14ac:dyDescent="0.2">
      <c r="A32" s="9" t="s">
        <v>71</v>
      </c>
      <c r="B32" s="10" t="s">
        <v>57</v>
      </c>
      <c r="C32" s="11" t="s">
        <v>30</v>
      </c>
      <c r="D32" s="12"/>
      <c r="E32" s="12"/>
      <c r="F32" s="12"/>
      <c r="G32" s="12"/>
      <c r="H32" s="12"/>
      <c r="I32" s="12"/>
    </row>
    <row r="33" spans="1:11" s="7" customFormat="1" ht="40.5" customHeight="1" x14ac:dyDescent="0.2">
      <c r="A33" s="14" t="s">
        <v>321</v>
      </c>
      <c r="B33" s="19" t="s">
        <v>313</v>
      </c>
      <c r="C33" s="19" t="s">
        <v>38</v>
      </c>
      <c r="D33" s="60">
        <v>50336.18</v>
      </c>
      <c r="E33" s="60">
        <v>53602.18</v>
      </c>
      <c r="F33" s="60">
        <v>53602.18</v>
      </c>
      <c r="G33" s="16">
        <v>53574.879999999997</v>
      </c>
      <c r="H33" s="16">
        <v>53574.879999999997</v>
      </c>
      <c r="I33" s="16">
        <v>53574.879999999997</v>
      </c>
    </row>
    <row r="34" spans="1:11" s="7" customFormat="1" ht="40.5" customHeight="1" x14ac:dyDescent="0.2">
      <c r="A34" s="14" t="s">
        <v>71</v>
      </c>
      <c r="B34" s="19" t="s">
        <v>316</v>
      </c>
      <c r="C34" s="19" t="s">
        <v>38</v>
      </c>
      <c r="D34" s="60">
        <v>1260</v>
      </c>
      <c r="E34" s="60">
        <v>1668.6</v>
      </c>
      <c r="F34" s="60">
        <v>1668.6</v>
      </c>
      <c r="G34" s="16">
        <v>1350</v>
      </c>
      <c r="H34" s="16">
        <v>1350.6</v>
      </c>
      <c r="I34" s="16">
        <v>1350.6</v>
      </c>
    </row>
    <row r="35" spans="1:11" s="7" customFormat="1" ht="40.5" customHeight="1" x14ac:dyDescent="0.2">
      <c r="A35" s="14" t="s">
        <v>322</v>
      </c>
      <c r="B35" s="19" t="s">
        <v>315</v>
      </c>
      <c r="C35" s="19" t="s">
        <v>38</v>
      </c>
      <c r="D35" s="60">
        <v>29606.85</v>
      </c>
      <c r="E35" s="60">
        <v>33165.5</v>
      </c>
      <c r="F35" s="60">
        <v>33165.5</v>
      </c>
      <c r="G35" s="16">
        <v>33316.85</v>
      </c>
      <c r="H35" s="16">
        <v>33316.85</v>
      </c>
      <c r="I35" s="16">
        <v>33316.85</v>
      </c>
    </row>
    <row r="36" spans="1:11" s="7" customFormat="1" ht="40.5" customHeight="1" x14ac:dyDescent="0.2">
      <c r="A36" s="14" t="s">
        <v>323</v>
      </c>
      <c r="B36" s="19" t="s">
        <v>314</v>
      </c>
      <c r="C36" s="19" t="s">
        <v>38</v>
      </c>
      <c r="D36" s="60">
        <v>22112.91</v>
      </c>
      <c r="E36" s="60">
        <v>24263.61</v>
      </c>
      <c r="F36" s="60">
        <v>24263.61</v>
      </c>
      <c r="G36" s="16">
        <v>23788.21</v>
      </c>
      <c r="H36" s="16">
        <v>23788.21</v>
      </c>
      <c r="I36" s="16">
        <v>23788.21</v>
      </c>
    </row>
    <row r="37" spans="1:11" s="5" customFormat="1" ht="40.5" customHeight="1" x14ac:dyDescent="0.2">
      <c r="A37" s="14" t="s">
        <v>324</v>
      </c>
      <c r="B37" s="19" t="s">
        <v>312</v>
      </c>
      <c r="C37" s="59" t="s">
        <v>38</v>
      </c>
      <c r="D37" s="60">
        <v>133243.9</v>
      </c>
      <c r="E37" s="60">
        <v>144961.9</v>
      </c>
      <c r="F37" s="60">
        <v>144961.9</v>
      </c>
      <c r="G37" s="60">
        <v>145947.20000000001</v>
      </c>
      <c r="H37" s="60">
        <v>145947.20000000001</v>
      </c>
      <c r="I37" s="60">
        <v>145947.20000000001</v>
      </c>
    </row>
    <row r="38" spans="1:11" s="6" customFormat="1" x14ac:dyDescent="0.2">
      <c r="A38" s="18" t="s">
        <v>10</v>
      </c>
      <c r="B38" s="20" t="s">
        <v>22</v>
      </c>
      <c r="C38" s="21"/>
      <c r="D38" s="73"/>
      <c r="E38" s="73"/>
      <c r="F38" s="73"/>
      <c r="G38" s="76"/>
      <c r="H38" s="76"/>
      <c r="I38" s="76"/>
    </row>
    <row r="39" spans="1:11" s="6" customFormat="1" ht="24" x14ac:dyDescent="0.2">
      <c r="A39" s="14" t="s">
        <v>11</v>
      </c>
      <c r="B39" s="19" t="s">
        <v>64</v>
      </c>
      <c r="C39" s="59" t="s">
        <v>53</v>
      </c>
      <c r="D39" s="59">
        <v>0</v>
      </c>
      <c r="E39" s="59">
        <v>366</v>
      </c>
      <c r="F39" s="59">
        <v>366</v>
      </c>
      <c r="G39" s="16">
        <v>366</v>
      </c>
      <c r="H39" s="16">
        <v>366</v>
      </c>
      <c r="I39" s="16">
        <v>366</v>
      </c>
    </row>
    <row r="40" spans="1:11" s="5" customFormat="1" ht="24.75" customHeight="1" x14ac:dyDescent="0.2">
      <c r="A40" s="63" t="s">
        <v>12</v>
      </c>
      <c r="B40" s="19" t="s">
        <v>64</v>
      </c>
      <c r="C40" s="66" t="s">
        <v>62</v>
      </c>
      <c r="D40" s="59"/>
      <c r="E40" s="59">
        <v>189</v>
      </c>
      <c r="F40" s="59">
        <v>189</v>
      </c>
      <c r="G40" s="16">
        <v>189</v>
      </c>
      <c r="H40" s="16">
        <v>189</v>
      </c>
      <c r="I40" s="16">
        <v>189</v>
      </c>
    </row>
    <row r="41" spans="1:11" s="5" customFormat="1" ht="39.75" customHeight="1" x14ac:dyDescent="0.2">
      <c r="A41" s="63" t="s">
        <v>13</v>
      </c>
      <c r="B41" s="19" t="s">
        <v>65</v>
      </c>
      <c r="C41" s="66" t="s">
        <v>63</v>
      </c>
      <c r="D41" s="59">
        <v>20</v>
      </c>
      <c r="E41" s="59">
        <v>20</v>
      </c>
      <c r="F41" s="59">
        <v>20</v>
      </c>
      <c r="G41" s="16">
        <v>20</v>
      </c>
      <c r="H41" s="16">
        <v>20</v>
      </c>
      <c r="I41" s="16">
        <v>20</v>
      </c>
    </row>
    <row r="42" spans="1:11" s="5" customFormat="1" ht="86.25" customHeight="1" x14ac:dyDescent="0.2">
      <c r="A42" s="63" t="s">
        <v>24</v>
      </c>
      <c r="B42" s="19" t="s">
        <v>35</v>
      </c>
      <c r="C42" s="66" t="s">
        <v>39</v>
      </c>
      <c r="D42" s="59">
        <v>14</v>
      </c>
      <c r="E42" s="59">
        <v>16</v>
      </c>
      <c r="F42" s="59">
        <v>16</v>
      </c>
      <c r="G42" s="16">
        <v>16</v>
      </c>
      <c r="H42" s="16">
        <v>16</v>
      </c>
      <c r="I42" s="16">
        <v>16</v>
      </c>
    </row>
    <row r="43" spans="1:11" s="5" customFormat="1" ht="77.25" customHeight="1" x14ac:dyDescent="0.2">
      <c r="A43" s="63" t="s">
        <v>25</v>
      </c>
      <c r="B43" s="19" t="s">
        <v>36</v>
      </c>
      <c r="C43" s="66" t="s">
        <v>40</v>
      </c>
      <c r="D43" s="59">
        <v>45</v>
      </c>
      <c r="E43" s="59">
        <v>45</v>
      </c>
      <c r="F43" s="59">
        <v>45</v>
      </c>
      <c r="G43" s="16">
        <v>45</v>
      </c>
      <c r="H43" s="16">
        <v>45</v>
      </c>
      <c r="I43" s="16">
        <v>45</v>
      </c>
    </row>
    <row r="44" spans="1:11" s="7" customFormat="1" ht="85.5" customHeight="1" x14ac:dyDescent="0.2">
      <c r="A44" s="63" t="s">
        <v>26</v>
      </c>
      <c r="B44" s="19" t="s">
        <v>81</v>
      </c>
      <c r="C44" s="66" t="s">
        <v>37</v>
      </c>
      <c r="D44" s="16">
        <v>660</v>
      </c>
      <c r="E44" s="16">
        <v>660</v>
      </c>
      <c r="F44" s="16">
        <v>660</v>
      </c>
      <c r="G44" s="16">
        <v>650</v>
      </c>
      <c r="H44" s="16">
        <v>650</v>
      </c>
      <c r="I44" s="16">
        <v>650</v>
      </c>
      <c r="K44" s="7" t="s">
        <v>320</v>
      </c>
    </row>
    <row r="45" spans="1:11" s="7" customFormat="1" ht="85.5" customHeight="1" x14ac:dyDescent="0.2">
      <c r="A45" s="63" t="s">
        <v>27</v>
      </c>
      <c r="B45" s="19" t="s">
        <v>319</v>
      </c>
      <c r="C45" s="66" t="s">
        <v>40</v>
      </c>
      <c r="D45" s="16">
        <v>25</v>
      </c>
      <c r="E45" s="16">
        <v>25</v>
      </c>
      <c r="F45" s="16">
        <v>25</v>
      </c>
      <c r="G45" s="16">
        <v>25</v>
      </c>
      <c r="H45" s="16">
        <v>25</v>
      </c>
      <c r="I45" s="16">
        <v>25</v>
      </c>
    </row>
    <row r="46" spans="1:11" s="5" customFormat="1" ht="15" customHeight="1" x14ac:dyDescent="0.2">
      <c r="A46" s="88" t="s">
        <v>14</v>
      </c>
      <c r="B46" s="89"/>
      <c r="C46" s="89"/>
      <c r="D46" s="89"/>
      <c r="E46" s="89"/>
      <c r="F46" s="89"/>
      <c r="G46" s="89"/>
      <c r="H46" s="89"/>
      <c r="I46" s="90"/>
    </row>
    <row r="47" spans="1:11" s="5" customFormat="1" ht="54.75" customHeight="1" x14ac:dyDescent="0.2">
      <c r="A47" s="18" t="s">
        <v>2</v>
      </c>
      <c r="B47" s="19" t="s">
        <v>59</v>
      </c>
      <c r="C47" s="15" t="s">
        <v>4</v>
      </c>
      <c r="D47" s="64">
        <v>241684.8</v>
      </c>
      <c r="E47" s="64">
        <v>246443</v>
      </c>
      <c r="F47" s="64">
        <v>246443</v>
      </c>
      <c r="G47" s="64">
        <v>272731</v>
      </c>
      <c r="H47" s="64">
        <v>272454</v>
      </c>
      <c r="I47" s="64">
        <v>272451.3</v>
      </c>
      <c r="J47" s="7"/>
    </row>
    <row r="48" spans="1:11" s="6" customFormat="1" x14ac:dyDescent="0.2">
      <c r="A48" s="18" t="s">
        <v>6</v>
      </c>
      <c r="B48" s="20" t="s">
        <v>23</v>
      </c>
      <c r="C48" s="21"/>
      <c r="D48" s="64"/>
      <c r="E48" s="64"/>
      <c r="F48" s="64"/>
      <c r="G48" s="64"/>
      <c r="H48" s="64"/>
      <c r="I48" s="64"/>
    </row>
    <row r="49" spans="1:9" s="5" customFormat="1" ht="30.75" customHeight="1" x14ac:dyDescent="0.2">
      <c r="A49" s="14" t="s">
        <v>7</v>
      </c>
      <c r="B49" s="19" t="s">
        <v>94</v>
      </c>
      <c r="C49" s="59" t="s">
        <v>111</v>
      </c>
      <c r="D49" s="23">
        <v>4379</v>
      </c>
      <c r="E49" s="23">
        <v>4300</v>
      </c>
      <c r="F49" s="23">
        <v>4300</v>
      </c>
      <c r="G49" s="23">
        <v>4400</v>
      </c>
      <c r="H49" s="23">
        <v>4450</v>
      </c>
      <c r="I49" s="23">
        <v>4500</v>
      </c>
    </row>
    <row r="50" spans="1:9" s="5" customFormat="1" ht="25.5" customHeight="1" x14ac:dyDescent="0.2">
      <c r="A50" s="14" t="s">
        <v>8</v>
      </c>
      <c r="B50" s="19" t="s">
        <v>95</v>
      </c>
      <c r="C50" s="59" t="s">
        <v>111</v>
      </c>
      <c r="D50" s="24">
        <v>3621</v>
      </c>
      <c r="E50" s="23">
        <v>18000</v>
      </c>
      <c r="F50" s="23">
        <v>18000</v>
      </c>
      <c r="G50" s="23">
        <v>25000</v>
      </c>
      <c r="H50" s="23">
        <v>25000</v>
      </c>
      <c r="I50" s="23">
        <v>25000</v>
      </c>
    </row>
    <row r="51" spans="1:9" s="5" customFormat="1" ht="24" x14ac:dyDescent="0.2">
      <c r="A51" s="93" t="s">
        <v>9</v>
      </c>
      <c r="B51" s="19" t="s">
        <v>96</v>
      </c>
      <c r="C51" s="59" t="s">
        <v>111</v>
      </c>
      <c r="D51" s="24">
        <v>2607</v>
      </c>
      <c r="E51" s="23">
        <v>7500</v>
      </c>
      <c r="F51" s="23">
        <v>7500</v>
      </c>
      <c r="G51" s="29">
        <v>0</v>
      </c>
      <c r="H51" s="29">
        <v>0</v>
      </c>
      <c r="I51" s="29">
        <v>0</v>
      </c>
    </row>
    <row r="52" spans="1:9" s="5" customFormat="1" ht="27.75" customHeight="1" x14ac:dyDescent="0.2">
      <c r="A52" s="94"/>
      <c r="B52" s="22" t="s">
        <v>97</v>
      </c>
      <c r="C52" s="59" t="s">
        <v>111</v>
      </c>
      <c r="D52" s="25"/>
      <c r="E52" s="29"/>
      <c r="F52" s="29"/>
      <c r="G52" s="23">
        <v>92000</v>
      </c>
      <c r="H52" s="23">
        <v>93840</v>
      </c>
      <c r="I52" s="23">
        <v>95717</v>
      </c>
    </row>
    <row r="53" spans="1:9" s="5" customFormat="1" ht="24" x14ac:dyDescent="0.2">
      <c r="A53" s="14" t="s">
        <v>19</v>
      </c>
      <c r="B53" s="19" t="s">
        <v>98</v>
      </c>
      <c r="C53" s="30" t="s">
        <v>111</v>
      </c>
      <c r="D53" s="26">
        <v>97</v>
      </c>
      <c r="E53" s="26">
        <v>250</v>
      </c>
      <c r="F53" s="26">
        <v>250</v>
      </c>
      <c r="G53" s="26">
        <v>250</v>
      </c>
      <c r="H53" s="26">
        <v>250</v>
      </c>
      <c r="I53" s="26">
        <v>250</v>
      </c>
    </row>
    <row r="54" spans="1:9" s="5" customFormat="1" ht="36.75" customHeight="1" x14ac:dyDescent="0.2">
      <c r="A54" s="14" t="s">
        <v>21</v>
      </c>
      <c r="B54" s="19" t="s">
        <v>99</v>
      </c>
      <c r="C54" s="30" t="s">
        <v>111</v>
      </c>
      <c r="D54" s="27"/>
      <c r="E54" s="26">
        <v>500</v>
      </c>
      <c r="F54" s="26">
        <v>500</v>
      </c>
      <c r="G54" s="26">
        <v>500</v>
      </c>
      <c r="H54" s="26">
        <v>500</v>
      </c>
      <c r="I54" s="26">
        <v>500</v>
      </c>
    </row>
    <row r="55" spans="1:9" s="7" customFormat="1" ht="36.75" customHeight="1" x14ac:dyDescent="0.2">
      <c r="A55" s="14" t="s">
        <v>42</v>
      </c>
      <c r="B55" s="19" t="s">
        <v>100</v>
      </c>
      <c r="C55" s="30" t="s">
        <v>111</v>
      </c>
      <c r="D55" s="27"/>
      <c r="E55" s="26">
        <v>5050</v>
      </c>
      <c r="F55" s="26">
        <v>5050</v>
      </c>
      <c r="G55" s="26">
        <v>2800</v>
      </c>
      <c r="H55" s="26">
        <v>3150</v>
      </c>
      <c r="I55" s="26">
        <v>2850</v>
      </c>
    </row>
    <row r="56" spans="1:9" s="7" customFormat="1" ht="36.75" customHeight="1" x14ac:dyDescent="0.2">
      <c r="A56" s="14" t="s">
        <v>43</v>
      </c>
      <c r="B56" s="19" t="s">
        <v>101</v>
      </c>
      <c r="C56" s="30" t="s">
        <v>111</v>
      </c>
      <c r="D56" s="26">
        <v>98</v>
      </c>
      <c r="E56" s="26">
        <v>250</v>
      </c>
      <c r="F56" s="26">
        <v>250</v>
      </c>
      <c r="G56" s="26">
        <v>250</v>
      </c>
      <c r="H56" s="26">
        <v>250</v>
      </c>
      <c r="I56" s="26">
        <v>250</v>
      </c>
    </row>
    <row r="57" spans="1:9" s="7" customFormat="1" ht="36.75" customHeight="1" x14ac:dyDescent="0.2">
      <c r="A57" s="14" t="s">
        <v>44</v>
      </c>
      <c r="B57" s="19" t="s">
        <v>102</v>
      </c>
      <c r="C57" s="30" t="s">
        <v>111</v>
      </c>
      <c r="D57" s="27"/>
      <c r="E57" s="26">
        <v>1250</v>
      </c>
      <c r="F57" s="26">
        <v>1250</v>
      </c>
      <c r="G57" s="26">
        <v>1400</v>
      </c>
      <c r="H57" s="26">
        <v>1750</v>
      </c>
      <c r="I57" s="26">
        <v>1750</v>
      </c>
    </row>
    <row r="58" spans="1:9" s="7" customFormat="1" ht="36.75" customHeight="1" x14ac:dyDescent="0.2">
      <c r="A58" s="14" t="s">
        <v>45</v>
      </c>
      <c r="B58" s="19" t="s">
        <v>103</v>
      </c>
      <c r="C58" s="30" t="s">
        <v>111</v>
      </c>
      <c r="D58" s="27"/>
      <c r="E58" s="26">
        <v>800</v>
      </c>
      <c r="F58" s="26">
        <v>800</v>
      </c>
      <c r="G58" s="27">
        <v>0</v>
      </c>
      <c r="H58" s="27">
        <v>0</v>
      </c>
      <c r="I58" s="27">
        <v>0</v>
      </c>
    </row>
    <row r="59" spans="1:9" s="7" customFormat="1" ht="36.75" customHeight="1" x14ac:dyDescent="0.2">
      <c r="A59" s="14" t="s">
        <v>46</v>
      </c>
      <c r="B59" s="19" t="s">
        <v>104</v>
      </c>
      <c r="C59" s="59" t="s">
        <v>112</v>
      </c>
      <c r="D59" s="23">
        <v>44646</v>
      </c>
      <c r="E59" s="23">
        <v>92000</v>
      </c>
      <c r="F59" s="23">
        <v>92000</v>
      </c>
      <c r="G59" s="23">
        <v>100000</v>
      </c>
      <c r="H59" s="23">
        <v>110000</v>
      </c>
      <c r="I59" s="23">
        <v>120000</v>
      </c>
    </row>
    <row r="60" spans="1:9" s="7" customFormat="1" ht="36.75" customHeight="1" x14ac:dyDescent="0.2">
      <c r="A60" s="14" t="s">
        <v>47</v>
      </c>
      <c r="B60" s="19" t="s">
        <v>105</v>
      </c>
      <c r="C60" s="59" t="s">
        <v>112</v>
      </c>
      <c r="D60" s="25"/>
      <c r="E60" s="23">
        <v>4000</v>
      </c>
      <c r="F60" s="23">
        <v>4000</v>
      </c>
      <c r="G60" s="23">
        <v>40000</v>
      </c>
      <c r="H60" s="23">
        <v>40400</v>
      </c>
      <c r="I60" s="23">
        <v>40800</v>
      </c>
    </row>
    <row r="61" spans="1:9" s="7" customFormat="1" ht="36.75" customHeight="1" x14ac:dyDescent="0.2">
      <c r="A61" s="14" t="s">
        <v>68</v>
      </c>
      <c r="B61" s="19" t="s">
        <v>106</v>
      </c>
      <c r="C61" s="59" t="s">
        <v>112</v>
      </c>
      <c r="D61" s="25"/>
      <c r="E61" s="23">
        <v>6000</v>
      </c>
      <c r="F61" s="23">
        <v>6000</v>
      </c>
      <c r="G61" s="23">
        <v>15000</v>
      </c>
      <c r="H61" s="23">
        <v>17000</v>
      </c>
      <c r="I61" s="23">
        <v>20000</v>
      </c>
    </row>
    <row r="62" spans="1:9" s="7" customFormat="1" ht="36.75" customHeight="1" x14ac:dyDescent="0.2">
      <c r="A62" s="14" t="s">
        <v>69</v>
      </c>
      <c r="B62" s="19" t="s">
        <v>107</v>
      </c>
      <c r="C62" s="59" t="s">
        <v>111</v>
      </c>
      <c r="D62" s="28">
        <v>564</v>
      </c>
      <c r="E62" s="28">
        <v>5200</v>
      </c>
      <c r="F62" s="28">
        <v>5200</v>
      </c>
      <c r="G62" s="28">
        <v>5200</v>
      </c>
      <c r="H62" s="23">
        <v>5200</v>
      </c>
      <c r="I62" s="23">
        <v>5200</v>
      </c>
    </row>
    <row r="63" spans="1:9" s="7" customFormat="1" ht="36.75" customHeight="1" x14ac:dyDescent="0.2">
      <c r="A63" s="14" t="s">
        <v>48</v>
      </c>
      <c r="B63" s="19" t="s">
        <v>108</v>
      </c>
      <c r="C63" s="59" t="s">
        <v>111</v>
      </c>
      <c r="D63" s="23">
        <v>718</v>
      </c>
      <c r="E63" s="23">
        <v>3000</v>
      </c>
      <c r="F63" s="23">
        <v>3000</v>
      </c>
      <c r="G63" s="23">
        <v>3000</v>
      </c>
      <c r="H63" s="23">
        <v>3000</v>
      </c>
      <c r="I63" s="23">
        <v>3000</v>
      </c>
    </row>
    <row r="64" spans="1:9" s="7" customFormat="1" ht="43.5" customHeight="1" x14ac:dyDescent="0.2">
      <c r="A64" s="14" t="s">
        <v>49</v>
      </c>
      <c r="B64" s="19" t="s">
        <v>109</v>
      </c>
      <c r="C64" s="59" t="s">
        <v>111</v>
      </c>
      <c r="D64" s="23">
        <v>3383</v>
      </c>
      <c r="E64" s="23">
        <v>13876</v>
      </c>
      <c r="F64" s="23">
        <v>13876</v>
      </c>
      <c r="G64" s="23">
        <v>15400</v>
      </c>
      <c r="H64" s="23">
        <v>16700</v>
      </c>
      <c r="I64" s="23">
        <v>17900</v>
      </c>
    </row>
    <row r="65" spans="1:12" s="7" customFormat="1" ht="45.75" customHeight="1" x14ac:dyDescent="0.2">
      <c r="A65" s="14" t="s">
        <v>50</v>
      </c>
      <c r="B65" s="19" t="s">
        <v>110</v>
      </c>
      <c r="C65" s="59" t="s">
        <v>111</v>
      </c>
      <c r="D65" s="23">
        <v>5305</v>
      </c>
      <c r="E65" s="23">
        <v>4000</v>
      </c>
      <c r="F65" s="23">
        <v>4000</v>
      </c>
      <c r="G65" s="23">
        <v>4000</v>
      </c>
      <c r="H65" s="23">
        <v>4000</v>
      </c>
      <c r="I65" s="23">
        <v>4000</v>
      </c>
    </row>
    <row r="66" spans="1:12" s="6" customFormat="1" x14ac:dyDescent="0.2">
      <c r="A66" s="18" t="s">
        <v>10</v>
      </c>
      <c r="B66" s="20" t="s">
        <v>22</v>
      </c>
      <c r="C66" s="15"/>
      <c r="D66" s="64"/>
      <c r="E66" s="64"/>
      <c r="F66" s="64"/>
      <c r="G66" s="64"/>
      <c r="H66" s="64"/>
      <c r="I66" s="64"/>
    </row>
    <row r="67" spans="1:12" s="6" customFormat="1" ht="36" x14ac:dyDescent="0.2">
      <c r="A67" s="14" t="s">
        <v>11</v>
      </c>
      <c r="B67" s="19" t="s">
        <v>113</v>
      </c>
      <c r="C67" s="30" t="s">
        <v>111</v>
      </c>
      <c r="D67" s="30">
        <v>606</v>
      </c>
      <c r="E67" s="30">
        <v>606</v>
      </c>
      <c r="F67" s="30">
        <v>606</v>
      </c>
      <c r="G67" s="30">
        <v>611</v>
      </c>
      <c r="H67" s="30">
        <v>616</v>
      </c>
      <c r="I67" s="30">
        <v>621</v>
      </c>
    </row>
    <row r="68" spans="1:12" s="5" customFormat="1" ht="42" customHeight="1" x14ac:dyDescent="0.2">
      <c r="A68" s="14" t="s">
        <v>12</v>
      </c>
      <c r="B68" s="19" t="s">
        <v>114</v>
      </c>
      <c r="C68" s="30" t="s">
        <v>112</v>
      </c>
      <c r="D68" s="31" t="s">
        <v>122</v>
      </c>
      <c r="E68" s="26">
        <v>109</v>
      </c>
      <c r="F68" s="26">
        <v>109</v>
      </c>
      <c r="G68" s="27"/>
      <c r="H68" s="27"/>
      <c r="I68" s="27"/>
    </row>
    <row r="69" spans="1:12" s="5" customFormat="1" ht="28.5" customHeight="1" x14ac:dyDescent="0.2">
      <c r="A69" s="14" t="s">
        <v>13</v>
      </c>
      <c r="B69" s="19" t="s">
        <v>115</v>
      </c>
      <c r="C69" s="30" t="s">
        <v>111</v>
      </c>
      <c r="D69" s="32">
        <v>810</v>
      </c>
      <c r="E69" s="26">
        <v>3200</v>
      </c>
      <c r="F69" s="26">
        <v>3200</v>
      </c>
      <c r="G69" s="27"/>
      <c r="H69" s="27"/>
      <c r="I69" s="27"/>
    </row>
    <row r="70" spans="1:12" s="5" customFormat="1" ht="23.25" customHeight="1" x14ac:dyDescent="0.2">
      <c r="A70" s="14" t="s">
        <v>24</v>
      </c>
      <c r="B70" s="19" t="s">
        <v>116</v>
      </c>
      <c r="C70" s="30" t="s">
        <v>111</v>
      </c>
      <c r="D70" s="26">
        <v>19561</v>
      </c>
      <c r="E70" s="26">
        <v>74100</v>
      </c>
      <c r="F70" s="26">
        <v>74100</v>
      </c>
      <c r="G70" s="27"/>
      <c r="H70" s="27"/>
      <c r="I70" s="27"/>
    </row>
    <row r="71" spans="1:12" s="5" customFormat="1" ht="23.25" customHeight="1" x14ac:dyDescent="0.2">
      <c r="A71" s="19" t="s">
        <v>25</v>
      </c>
      <c r="B71" s="19" t="s">
        <v>117</v>
      </c>
      <c r="C71" s="30" t="s">
        <v>111</v>
      </c>
      <c r="D71" s="26">
        <v>1709</v>
      </c>
      <c r="E71" s="26">
        <v>2340</v>
      </c>
      <c r="F71" s="26">
        <v>2340</v>
      </c>
      <c r="G71" s="27"/>
      <c r="H71" s="27"/>
      <c r="I71" s="27"/>
    </row>
    <row r="72" spans="1:12" s="5" customFormat="1" ht="26.25" customHeight="1" x14ac:dyDescent="0.2">
      <c r="A72" s="33" t="s">
        <v>26</v>
      </c>
      <c r="B72" s="19" t="s">
        <v>118</v>
      </c>
      <c r="C72" s="30" t="s">
        <v>111</v>
      </c>
      <c r="D72" s="26">
        <v>0</v>
      </c>
      <c r="E72" s="26">
        <v>1500</v>
      </c>
      <c r="F72" s="26">
        <v>1500</v>
      </c>
      <c r="G72" s="26">
        <v>1500</v>
      </c>
      <c r="H72" s="26">
        <v>1500</v>
      </c>
      <c r="I72" s="26">
        <v>1500</v>
      </c>
    </row>
    <row r="73" spans="1:12" s="7" customFormat="1" ht="33" customHeight="1" x14ac:dyDescent="0.2">
      <c r="A73" s="14" t="s">
        <v>27</v>
      </c>
      <c r="B73" s="19" t="s">
        <v>119</v>
      </c>
      <c r="C73" s="30" t="s">
        <v>112</v>
      </c>
      <c r="D73" s="26">
        <v>172397</v>
      </c>
      <c r="E73" s="26">
        <v>171150</v>
      </c>
      <c r="F73" s="26">
        <v>171150</v>
      </c>
      <c r="G73" s="26">
        <v>171150</v>
      </c>
      <c r="H73" s="26">
        <v>171200</v>
      </c>
      <c r="I73" s="26">
        <v>171250</v>
      </c>
    </row>
    <row r="74" spans="1:12" s="5" customFormat="1" ht="36" customHeight="1" x14ac:dyDescent="0.2">
      <c r="A74" s="14" t="s">
        <v>28</v>
      </c>
      <c r="B74" s="19" t="s">
        <v>120</v>
      </c>
      <c r="C74" s="30" t="s">
        <v>112</v>
      </c>
      <c r="D74" s="26">
        <v>19576</v>
      </c>
      <c r="E74" s="26">
        <v>19992</v>
      </c>
      <c r="F74" s="26">
        <v>19992</v>
      </c>
      <c r="G74" s="26">
        <v>20392</v>
      </c>
      <c r="H74" s="26">
        <v>20799</v>
      </c>
      <c r="I74" s="26">
        <v>21214</v>
      </c>
    </row>
    <row r="75" spans="1:12" s="7" customFormat="1" ht="30" customHeight="1" x14ac:dyDescent="0.2">
      <c r="A75" s="67" t="s">
        <v>29</v>
      </c>
      <c r="B75" s="19" t="s">
        <v>121</v>
      </c>
      <c r="C75" s="30" t="s">
        <v>112</v>
      </c>
      <c r="D75" s="26">
        <v>22</v>
      </c>
      <c r="E75" s="26">
        <v>42</v>
      </c>
      <c r="F75" s="26">
        <v>42</v>
      </c>
      <c r="G75" s="26">
        <v>42</v>
      </c>
      <c r="H75" s="72">
        <v>42</v>
      </c>
      <c r="I75" s="72">
        <v>42</v>
      </c>
    </row>
    <row r="76" spans="1:12" s="5" customFormat="1" ht="36.75" customHeight="1" x14ac:dyDescent="0.2">
      <c r="A76" s="88" t="s">
        <v>15</v>
      </c>
      <c r="B76" s="89"/>
      <c r="C76" s="89"/>
      <c r="D76" s="89"/>
      <c r="E76" s="89"/>
      <c r="F76" s="89"/>
      <c r="G76" s="89"/>
      <c r="H76" s="89"/>
      <c r="I76" s="90"/>
    </row>
    <row r="77" spans="1:12" s="5" customFormat="1" ht="48.75" customHeight="1" x14ac:dyDescent="0.2">
      <c r="A77" s="18" t="s">
        <v>2</v>
      </c>
      <c r="B77" s="19" t="s">
        <v>59</v>
      </c>
      <c r="C77" s="15" t="s">
        <v>4</v>
      </c>
      <c r="D77" s="52">
        <v>153723.6</v>
      </c>
      <c r="E77" s="52">
        <v>231475.6</v>
      </c>
      <c r="F77" s="52">
        <v>231475.6</v>
      </c>
      <c r="G77" s="64">
        <v>237437.4</v>
      </c>
      <c r="H77" s="64">
        <v>237437.4</v>
      </c>
      <c r="I77" s="64">
        <v>237437.4</v>
      </c>
      <c r="J77" s="82"/>
      <c r="K77" s="83"/>
      <c r="L77" s="83"/>
    </row>
    <row r="78" spans="1:12" s="6" customFormat="1" ht="21.75" customHeight="1" x14ac:dyDescent="0.2">
      <c r="A78" s="18" t="s">
        <v>6</v>
      </c>
      <c r="B78" s="20" t="s">
        <v>23</v>
      </c>
      <c r="C78" s="21"/>
      <c r="D78" s="73"/>
      <c r="E78" s="73"/>
      <c r="F78" s="73"/>
      <c r="G78" s="76"/>
      <c r="H78" s="76"/>
      <c r="I78" s="76"/>
    </row>
    <row r="79" spans="1:12" s="6" customFormat="1" ht="58.5" customHeight="1" x14ac:dyDescent="0.2">
      <c r="A79" s="53" t="s">
        <v>126</v>
      </c>
      <c r="B79" s="78" t="s">
        <v>127</v>
      </c>
      <c r="C79" s="43" t="s">
        <v>66</v>
      </c>
      <c r="D79" s="43">
        <v>22</v>
      </c>
      <c r="E79" s="43">
        <v>13</v>
      </c>
      <c r="F79" s="43">
        <v>13</v>
      </c>
      <c r="G79" s="47">
        <v>30</v>
      </c>
      <c r="H79" s="47">
        <v>30</v>
      </c>
      <c r="I79" s="47">
        <f>H79</f>
        <v>30</v>
      </c>
    </row>
    <row r="80" spans="1:12" s="6" customFormat="1" ht="33" customHeight="1" x14ac:dyDescent="0.2">
      <c r="A80" s="53" t="s">
        <v>128</v>
      </c>
      <c r="B80" s="78" t="s">
        <v>129</v>
      </c>
      <c r="C80" s="43" t="s">
        <v>66</v>
      </c>
      <c r="D80" s="43">
        <v>10</v>
      </c>
      <c r="E80" s="43">
        <v>27</v>
      </c>
      <c r="F80" s="43">
        <v>27</v>
      </c>
      <c r="G80" s="47">
        <v>13</v>
      </c>
      <c r="H80" s="47">
        <v>13</v>
      </c>
      <c r="I80" s="47">
        <f t="shared" ref="I80:I143" si="1">H80</f>
        <v>13</v>
      </c>
    </row>
    <row r="81" spans="1:9" s="6" customFormat="1" ht="56.25" customHeight="1" x14ac:dyDescent="0.2">
      <c r="A81" s="53" t="s">
        <v>130</v>
      </c>
      <c r="B81" s="78" t="s">
        <v>131</v>
      </c>
      <c r="C81" s="43" t="s">
        <v>66</v>
      </c>
      <c r="D81" s="43">
        <v>74</v>
      </c>
      <c r="E81" s="43">
        <v>71</v>
      </c>
      <c r="F81" s="43">
        <v>71</v>
      </c>
      <c r="G81" s="47">
        <v>54</v>
      </c>
      <c r="H81" s="47">
        <v>54</v>
      </c>
      <c r="I81" s="47">
        <f t="shared" si="1"/>
        <v>54</v>
      </c>
    </row>
    <row r="82" spans="1:9" s="6" customFormat="1" ht="59.25" customHeight="1" x14ac:dyDescent="0.2">
      <c r="A82" s="53" t="s">
        <v>132</v>
      </c>
      <c r="B82" s="78" t="s">
        <v>133</v>
      </c>
      <c r="C82" s="43" t="s">
        <v>66</v>
      </c>
      <c r="D82" s="43">
        <v>71</v>
      </c>
      <c r="E82" s="43">
        <v>70</v>
      </c>
      <c r="F82" s="43">
        <v>70</v>
      </c>
      <c r="G82" s="47">
        <v>58</v>
      </c>
      <c r="H82" s="47">
        <v>58</v>
      </c>
      <c r="I82" s="47">
        <f t="shared" si="1"/>
        <v>58</v>
      </c>
    </row>
    <row r="83" spans="1:9" s="6" customFormat="1" ht="58.5" customHeight="1" x14ac:dyDescent="0.2">
      <c r="A83" s="53" t="s">
        <v>134</v>
      </c>
      <c r="B83" s="78" t="s">
        <v>135</v>
      </c>
      <c r="C83" s="43" t="s">
        <v>66</v>
      </c>
      <c r="D83" s="43">
        <v>36</v>
      </c>
      <c r="E83" s="43">
        <v>36</v>
      </c>
      <c r="F83" s="43">
        <v>36</v>
      </c>
      <c r="G83" s="47">
        <v>21</v>
      </c>
      <c r="H83" s="47">
        <v>21</v>
      </c>
      <c r="I83" s="47">
        <f t="shared" si="1"/>
        <v>21</v>
      </c>
    </row>
    <row r="84" spans="1:9" s="6" customFormat="1" ht="48" customHeight="1" x14ac:dyDescent="0.2">
      <c r="A84" s="53" t="s">
        <v>136</v>
      </c>
      <c r="B84" s="78" t="s">
        <v>137</v>
      </c>
      <c r="C84" s="43" t="s">
        <v>66</v>
      </c>
      <c r="D84" s="43">
        <v>33</v>
      </c>
      <c r="E84" s="43">
        <v>25</v>
      </c>
      <c r="F84" s="43">
        <v>25</v>
      </c>
      <c r="G84" s="47">
        <v>27</v>
      </c>
      <c r="H84" s="47">
        <v>27</v>
      </c>
      <c r="I84" s="47">
        <f t="shared" si="1"/>
        <v>27</v>
      </c>
    </row>
    <row r="85" spans="1:9" s="6" customFormat="1" ht="51" customHeight="1" x14ac:dyDescent="0.2">
      <c r="A85" s="53" t="s">
        <v>138</v>
      </c>
      <c r="B85" s="78" t="s">
        <v>139</v>
      </c>
      <c r="C85" s="43" t="s">
        <v>66</v>
      </c>
      <c r="D85" s="43" t="s">
        <v>266</v>
      </c>
      <c r="E85" s="43" t="s">
        <v>266</v>
      </c>
      <c r="F85" s="43" t="s">
        <v>266</v>
      </c>
      <c r="G85" s="47">
        <v>10</v>
      </c>
      <c r="H85" s="47">
        <v>10</v>
      </c>
      <c r="I85" s="47">
        <f t="shared" si="1"/>
        <v>10</v>
      </c>
    </row>
    <row r="86" spans="1:9" s="6" customFormat="1" ht="59.25" customHeight="1" x14ac:dyDescent="0.2">
      <c r="A86" s="53" t="s">
        <v>140</v>
      </c>
      <c r="B86" s="78" t="s">
        <v>141</v>
      </c>
      <c r="C86" s="43" t="s">
        <v>66</v>
      </c>
      <c r="D86" s="43" t="s">
        <v>266</v>
      </c>
      <c r="E86" s="43" t="s">
        <v>266</v>
      </c>
      <c r="F86" s="43" t="s">
        <v>266</v>
      </c>
      <c r="G86" s="47">
        <v>4</v>
      </c>
      <c r="H86" s="47">
        <v>4</v>
      </c>
      <c r="I86" s="47">
        <f t="shared" si="1"/>
        <v>4</v>
      </c>
    </row>
    <row r="87" spans="1:9" s="6" customFormat="1" ht="56.25" customHeight="1" x14ac:dyDescent="0.2">
      <c r="A87" s="53" t="s">
        <v>142</v>
      </c>
      <c r="B87" s="78" t="s">
        <v>143</v>
      </c>
      <c r="C87" s="43" t="s">
        <v>66</v>
      </c>
      <c r="D87" s="43" t="s">
        <v>266</v>
      </c>
      <c r="E87" s="43">
        <v>12</v>
      </c>
      <c r="F87" s="43">
        <v>12</v>
      </c>
      <c r="G87" s="47">
        <v>12</v>
      </c>
      <c r="H87" s="47">
        <v>12</v>
      </c>
      <c r="I87" s="47">
        <f t="shared" si="1"/>
        <v>12</v>
      </c>
    </row>
    <row r="88" spans="1:9" s="6" customFormat="1" ht="54.75" customHeight="1" x14ac:dyDescent="0.2">
      <c r="A88" s="53" t="s">
        <v>144</v>
      </c>
      <c r="B88" s="78" t="s">
        <v>145</v>
      </c>
      <c r="C88" s="43" t="s">
        <v>66</v>
      </c>
      <c r="D88" s="43" t="s">
        <v>266</v>
      </c>
      <c r="E88" s="43">
        <v>8</v>
      </c>
      <c r="F88" s="43">
        <v>8</v>
      </c>
      <c r="G88" s="47">
        <v>8</v>
      </c>
      <c r="H88" s="47">
        <v>8</v>
      </c>
      <c r="I88" s="47">
        <f t="shared" si="1"/>
        <v>8</v>
      </c>
    </row>
    <row r="89" spans="1:9" s="6" customFormat="1" ht="60" customHeight="1" x14ac:dyDescent="0.2">
      <c r="A89" s="53" t="s">
        <v>146</v>
      </c>
      <c r="B89" s="78" t="s">
        <v>147</v>
      </c>
      <c r="C89" s="43" t="s">
        <v>66</v>
      </c>
      <c r="D89" s="43" t="s">
        <v>266</v>
      </c>
      <c r="E89" s="43" t="s">
        <v>266</v>
      </c>
      <c r="F89" s="43" t="s">
        <v>266</v>
      </c>
      <c r="G89" s="47">
        <v>10</v>
      </c>
      <c r="H89" s="47">
        <v>10</v>
      </c>
      <c r="I89" s="47">
        <f t="shared" si="1"/>
        <v>10</v>
      </c>
    </row>
    <row r="90" spans="1:9" s="6" customFormat="1" ht="54.75" customHeight="1" x14ac:dyDescent="0.2">
      <c r="A90" s="53" t="s">
        <v>148</v>
      </c>
      <c r="B90" s="79" t="s">
        <v>149</v>
      </c>
      <c r="C90" s="43" t="s">
        <v>66</v>
      </c>
      <c r="D90" s="43"/>
      <c r="E90" s="43">
        <v>14</v>
      </c>
      <c r="F90" s="43">
        <v>14</v>
      </c>
      <c r="G90" s="47" t="s">
        <v>266</v>
      </c>
      <c r="H90" s="47" t="s">
        <v>266</v>
      </c>
      <c r="I90" s="47" t="str">
        <f t="shared" si="1"/>
        <v>-</v>
      </c>
    </row>
    <row r="91" spans="1:9" s="6" customFormat="1" ht="51.75" customHeight="1" x14ac:dyDescent="0.2">
      <c r="A91" s="53" t="s">
        <v>150</v>
      </c>
      <c r="B91" s="57" t="s">
        <v>151</v>
      </c>
      <c r="C91" s="43" t="s">
        <v>66</v>
      </c>
      <c r="D91" s="44">
        <v>30</v>
      </c>
      <c r="E91" s="45">
        <v>30</v>
      </c>
      <c r="F91" s="45">
        <f>E91</f>
        <v>30</v>
      </c>
      <c r="G91" s="48">
        <v>40</v>
      </c>
      <c r="H91" s="56">
        <v>40</v>
      </c>
      <c r="I91" s="47">
        <f t="shared" si="1"/>
        <v>40</v>
      </c>
    </row>
    <row r="92" spans="1:9" s="6" customFormat="1" ht="56.25" customHeight="1" x14ac:dyDescent="0.2">
      <c r="A92" s="53" t="s">
        <v>152</v>
      </c>
      <c r="B92" s="57" t="s">
        <v>153</v>
      </c>
      <c r="C92" s="43" t="s">
        <v>66</v>
      </c>
      <c r="D92" s="44">
        <v>70</v>
      </c>
      <c r="E92" s="45">
        <v>70</v>
      </c>
      <c r="F92" s="45">
        <f t="shared" ref="F92:F148" si="2">E92</f>
        <v>70</v>
      </c>
      <c r="G92" s="48">
        <v>76</v>
      </c>
      <c r="H92" s="49">
        <v>76</v>
      </c>
      <c r="I92" s="47">
        <f t="shared" si="1"/>
        <v>76</v>
      </c>
    </row>
    <row r="93" spans="1:9" s="6" customFormat="1" ht="56.25" customHeight="1" x14ac:dyDescent="0.2">
      <c r="A93" s="53" t="s">
        <v>154</v>
      </c>
      <c r="B93" s="57" t="s">
        <v>155</v>
      </c>
      <c r="C93" s="43" t="s">
        <v>66</v>
      </c>
      <c r="D93" s="44">
        <v>4</v>
      </c>
      <c r="E93" s="45">
        <v>9</v>
      </c>
      <c r="F93" s="45">
        <f t="shared" si="2"/>
        <v>9</v>
      </c>
      <c r="G93" s="48">
        <v>9</v>
      </c>
      <c r="H93" s="49">
        <v>9</v>
      </c>
      <c r="I93" s="47">
        <f t="shared" si="1"/>
        <v>9</v>
      </c>
    </row>
    <row r="94" spans="1:9" s="6" customFormat="1" ht="53.25" customHeight="1" x14ac:dyDescent="0.2">
      <c r="A94" s="53" t="s">
        <v>156</v>
      </c>
      <c r="B94" s="57" t="s">
        <v>157</v>
      </c>
      <c r="C94" s="43" t="s">
        <v>66</v>
      </c>
      <c r="D94" s="44">
        <v>9</v>
      </c>
      <c r="E94" s="45"/>
      <c r="F94" s="45">
        <f t="shared" si="2"/>
        <v>0</v>
      </c>
      <c r="G94" s="49">
        <v>9</v>
      </c>
      <c r="H94" s="49">
        <v>9</v>
      </c>
      <c r="I94" s="47">
        <f t="shared" si="1"/>
        <v>9</v>
      </c>
    </row>
    <row r="95" spans="1:9" s="6" customFormat="1" ht="51" customHeight="1" x14ac:dyDescent="0.2">
      <c r="A95" s="53" t="s">
        <v>158</v>
      </c>
      <c r="B95" s="57" t="s">
        <v>159</v>
      </c>
      <c r="C95" s="43" t="s">
        <v>66</v>
      </c>
      <c r="D95" s="44">
        <v>148</v>
      </c>
      <c r="E95" s="45">
        <v>148</v>
      </c>
      <c r="F95" s="45">
        <f t="shared" si="2"/>
        <v>148</v>
      </c>
      <c r="G95" s="49">
        <v>75</v>
      </c>
      <c r="H95" s="49">
        <v>75</v>
      </c>
      <c r="I95" s="47">
        <f t="shared" si="1"/>
        <v>75</v>
      </c>
    </row>
    <row r="96" spans="1:9" s="6" customFormat="1" ht="53.25" customHeight="1" x14ac:dyDescent="0.2">
      <c r="A96" s="53" t="s">
        <v>160</v>
      </c>
      <c r="B96" s="57" t="s">
        <v>161</v>
      </c>
      <c r="C96" s="43" t="s">
        <v>66</v>
      </c>
      <c r="D96" s="44">
        <v>60</v>
      </c>
      <c r="E96" s="45">
        <v>60</v>
      </c>
      <c r="F96" s="45">
        <f t="shared" si="2"/>
        <v>60</v>
      </c>
      <c r="G96" s="49">
        <v>125</v>
      </c>
      <c r="H96" s="49">
        <v>125</v>
      </c>
      <c r="I96" s="47">
        <f t="shared" si="1"/>
        <v>125</v>
      </c>
    </row>
    <row r="97" spans="1:9" s="6" customFormat="1" ht="51.75" customHeight="1" x14ac:dyDescent="0.2">
      <c r="A97" s="53" t="s">
        <v>162</v>
      </c>
      <c r="B97" s="57" t="s">
        <v>163</v>
      </c>
      <c r="C97" s="43" t="s">
        <v>66</v>
      </c>
      <c r="D97" s="44">
        <v>18</v>
      </c>
      <c r="E97" s="46">
        <v>18</v>
      </c>
      <c r="F97" s="45">
        <f t="shared" si="2"/>
        <v>18</v>
      </c>
      <c r="G97" s="46">
        <v>18</v>
      </c>
      <c r="H97" s="49">
        <v>18</v>
      </c>
      <c r="I97" s="47">
        <f t="shared" si="1"/>
        <v>18</v>
      </c>
    </row>
    <row r="98" spans="1:9" s="6" customFormat="1" ht="51" customHeight="1" x14ac:dyDescent="0.2">
      <c r="A98" s="53" t="s">
        <v>164</v>
      </c>
      <c r="B98" s="57" t="s">
        <v>165</v>
      </c>
      <c r="C98" s="43" t="s">
        <v>66</v>
      </c>
      <c r="D98" s="44">
        <v>22</v>
      </c>
      <c r="E98" s="46">
        <v>22</v>
      </c>
      <c r="F98" s="45">
        <f t="shared" si="2"/>
        <v>22</v>
      </c>
      <c r="G98" s="46">
        <v>22</v>
      </c>
      <c r="H98" s="49">
        <v>22</v>
      </c>
      <c r="I98" s="47">
        <f t="shared" si="1"/>
        <v>22</v>
      </c>
    </row>
    <row r="99" spans="1:9" s="6" customFormat="1" ht="52.5" customHeight="1" x14ac:dyDescent="0.2">
      <c r="A99" s="53" t="s">
        <v>166</v>
      </c>
      <c r="B99" s="57" t="s">
        <v>167</v>
      </c>
      <c r="C99" s="43" t="s">
        <v>66</v>
      </c>
      <c r="D99" s="44">
        <v>30</v>
      </c>
      <c r="E99" s="46">
        <v>30</v>
      </c>
      <c r="F99" s="45">
        <f t="shared" si="2"/>
        <v>30</v>
      </c>
      <c r="G99" s="46">
        <v>30</v>
      </c>
      <c r="H99" s="49">
        <v>30</v>
      </c>
      <c r="I99" s="47">
        <f t="shared" si="1"/>
        <v>30</v>
      </c>
    </row>
    <row r="100" spans="1:9" s="6" customFormat="1" ht="51.75" customHeight="1" x14ac:dyDescent="0.2">
      <c r="A100" s="53" t="s">
        <v>168</v>
      </c>
      <c r="B100" s="57" t="s">
        <v>169</v>
      </c>
      <c r="C100" s="43" t="s">
        <v>66</v>
      </c>
      <c r="D100" s="44">
        <v>4</v>
      </c>
      <c r="E100" s="46">
        <v>4</v>
      </c>
      <c r="F100" s="45">
        <f t="shared" si="2"/>
        <v>4</v>
      </c>
      <c r="G100" s="46">
        <v>3</v>
      </c>
      <c r="H100" s="49">
        <v>3</v>
      </c>
      <c r="I100" s="47">
        <f t="shared" si="1"/>
        <v>3</v>
      </c>
    </row>
    <row r="101" spans="1:9" s="6" customFormat="1" ht="34.5" customHeight="1" x14ac:dyDescent="0.2">
      <c r="A101" s="53" t="s">
        <v>170</v>
      </c>
      <c r="B101" s="57" t="s">
        <v>171</v>
      </c>
      <c r="C101" s="43" t="s">
        <v>66</v>
      </c>
      <c r="D101" s="44"/>
      <c r="E101" s="46">
        <v>100</v>
      </c>
      <c r="F101" s="45">
        <f t="shared" si="2"/>
        <v>100</v>
      </c>
      <c r="G101" s="46">
        <v>100</v>
      </c>
      <c r="H101" s="49">
        <v>100</v>
      </c>
      <c r="I101" s="47">
        <f t="shared" si="1"/>
        <v>100</v>
      </c>
    </row>
    <row r="102" spans="1:9" s="6" customFormat="1" ht="54.75" customHeight="1" x14ac:dyDescent="0.2">
      <c r="A102" s="53" t="s">
        <v>172</v>
      </c>
      <c r="B102" s="57" t="s">
        <v>173</v>
      </c>
      <c r="C102" s="43" t="s">
        <v>66</v>
      </c>
      <c r="D102" s="44"/>
      <c r="E102" s="46">
        <v>23</v>
      </c>
      <c r="F102" s="45">
        <f t="shared" si="2"/>
        <v>23</v>
      </c>
      <c r="G102" s="46">
        <v>300</v>
      </c>
      <c r="H102" s="49">
        <v>300</v>
      </c>
      <c r="I102" s="47">
        <f t="shared" si="1"/>
        <v>300</v>
      </c>
    </row>
    <row r="103" spans="1:9" s="6" customFormat="1" ht="54" customHeight="1" x14ac:dyDescent="0.2">
      <c r="A103" s="53" t="s">
        <v>174</v>
      </c>
      <c r="B103" s="57" t="s">
        <v>175</v>
      </c>
      <c r="C103" s="43" t="s">
        <v>66</v>
      </c>
      <c r="D103" s="44"/>
      <c r="E103" s="46">
        <v>22</v>
      </c>
      <c r="F103" s="45">
        <f t="shared" si="2"/>
        <v>22</v>
      </c>
      <c r="G103" s="46">
        <v>22</v>
      </c>
      <c r="H103" s="49">
        <v>22</v>
      </c>
      <c r="I103" s="47">
        <f t="shared" si="1"/>
        <v>22</v>
      </c>
    </row>
    <row r="104" spans="1:9" s="6" customFormat="1" ht="57" customHeight="1" x14ac:dyDescent="0.2">
      <c r="A104" s="53" t="s">
        <v>176</v>
      </c>
      <c r="B104" s="57" t="s">
        <v>177</v>
      </c>
      <c r="C104" s="43" t="s">
        <v>66</v>
      </c>
      <c r="D104" s="44"/>
      <c r="E104" s="46">
        <v>18</v>
      </c>
      <c r="F104" s="45">
        <f t="shared" si="2"/>
        <v>18</v>
      </c>
      <c r="G104" s="46">
        <v>19</v>
      </c>
      <c r="H104" s="49">
        <v>19</v>
      </c>
      <c r="I104" s="47">
        <f t="shared" si="1"/>
        <v>19</v>
      </c>
    </row>
    <row r="105" spans="1:9" s="6" customFormat="1" ht="55.5" customHeight="1" x14ac:dyDescent="0.2">
      <c r="A105" s="53" t="s">
        <v>178</v>
      </c>
      <c r="B105" s="57" t="s">
        <v>179</v>
      </c>
      <c r="C105" s="43" t="s">
        <v>66</v>
      </c>
      <c r="D105" s="44"/>
      <c r="E105" s="46">
        <v>27</v>
      </c>
      <c r="F105" s="45">
        <f t="shared" si="2"/>
        <v>27</v>
      </c>
      <c r="G105" s="46">
        <v>0</v>
      </c>
      <c r="H105" s="49">
        <f t="shared" ref="H105:H118" si="3">G105</f>
        <v>0</v>
      </c>
      <c r="I105" s="47">
        <f t="shared" si="1"/>
        <v>0</v>
      </c>
    </row>
    <row r="106" spans="1:9" s="6" customFormat="1" ht="57.75" customHeight="1" x14ac:dyDescent="0.2">
      <c r="A106" s="53" t="s">
        <v>180</v>
      </c>
      <c r="B106" s="57" t="s">
        <v>181</v>
      </c>
      <c r="C106" s="43" t="s">
        <v>66</v>
      </c>
      <c r="D106" s="44"/>
      <c r="E106" s="46">
        <v>30</v>
      </c>
      <c r="F106" s="45">
        <f t="shared" si="2"/>
        <v>30</v>
      </c>
      <c r="G106" s="46">
        <v>32</v>
      </c>
      <c r="H106" s="49">
        <v>32</v>
      </c>
      <c r="I106" s="47">
        <f t="shared" si="1"/>
        <v>32</v>
      </c>
    </row>
    <row r="107" spans="1:9" s="6" customFormat="1" ht="52.5" customHeight="1" x14ac:dyDescent="0.2">
      <c r="A107" s="53" t="s">
        <v>182</v>
      </c>
      <c r="B107" s="57" t="s">
        <v>183</v>
      </c>
      <c r="C107" s="43" t="s">
        <v>66</v>
      </c>
      <c r="D107" s="44"/>
      <c r="E107" s="46">
        <v>39</v>
      </c>
      <c r="F107" s="45">
        <f t="shared" si="2"/>
        <v>39</v>
      </c>
      <c r="G107" s="46">
        <v>39</v>
      </c>
      <c r="H107" s="49">
        <v>39</v>
      </c>
      <c r="I107" s="47">
        <f t="shared" si="1"/>
        <v>39</v>
      </c>
    </row>
    <row r="108" spans="1:9" s="6" customFormat="1" ht="51.75" customHeight="1" x14ac:dyDescent="0.2">
      <c r="A108" s="53" t="s">
        <v>184</v>
      </c>
      <c r="B108" s="57" t="s">
        <v>185</v>
      </c>
      <c r="C108" s="43" t="s">
        <v>66</v>
      </c>
      <c r="D108" s="44"/>
      <c r="E108" s="46">
        <v>12</v>
      </c>
      <c r="F108" s="45">
        <f t="shared" si="2"/>
        <v>12</v>
      </c>
      <c r="G108" s="46">
        <v>54</v>
      </c>
      <c r="H108" s="49">
        <v>54</v>
      </c>
      <c r="I108" s="47">
        <f t="shared" si="1"/>
        <v>54</v>
      </c>
    </row>
    <row r="109" spans="1:9" s="6" customFormat="1" ht="62.25" customHeight="1" x14ac:dyDescent="0.2">
      <c r="A109" s="53" t="s">
        <v>186</v>
      </c>
      <c r="B109" s="57" t="s">
        <v>187</v>
      </c>
      <c r="C109" s="43" t="s">
        <v>66</v>
      </c>
      <c r="D109" s="44">
        <v>180</v>
      </c>
      <c r="E109" s="46">
        <v>200</v>
      </c>
      <c r="F109" s="45">
        <f t="shared" si="2"/>
        <v>200</v>
      </c>
      <c r="G109" s="46">
        <v>45</v>
      </c>
      <c r="H109" s="49">
        <v>45</v>
      </c>
      <c r="I109" s="47">
        <f t="shared" si="1"/>
        <v>45</v>
      </c>
    </row>
    <row r="110" spans="1:9" s="6" customFormat="1" ht="55.5" customHeight="1" x14ac:dyDescent="0.2">
      <c r="A110" s="53" t="s">
        <v>188</v>
      </c>
      <c r="B110" s="57" t="s">
        <v>189</v>
      </c>
      <c r="C110" s="43" t="s">
        <v>66</v>
      </c>
      <c r="D110" s="44">
        <v>100</v>
      </c>
      <c r="E110" s="46">
        <v>100</v>
      </c>
      <c r="F110" s="45">
        <f t="shared" si="2"/>
        <v>100</v>
      </c>
      <c r="G110" s="46">
        <v>114</v>
      </c>
      <c r="H110" s="49">
        <v>114</v>
      </c>
      <c r="I110" s="47">
        <f t="shared" si="1"/>
        <v>114</v>
      </c>
    </row>
    <row r="111" spans="1:9" s="6" customFormat="1" ht="57" customHeight="1" x14ac:dyDescent="0.2">
      <c r="A111" s="53" t="s">
        <v>190</v>
      </c>
      <c r="B111" s="57" t="s">
        <v>191</v>
      </c>
      <c r="C111" s="43" t="s">
        <v>66</v>
      </c>
      <c r="D111" s="44"/>
      <c r="E111" s="46"/>
      <c r="F111" s="45">
        <f t="shared" si="2"/>
        <v>0</v>
      </c>
      <c r="G111" s="46">
        <v>45</v>
      </c>
      <c r="H111" s="49">
        <v>45</v>
      </c>
      <c r="I111" s="47">
        <f t="shared" si="1"/>
        <v>45</v>
      </c>
    </row>
    <row r="112" spans="1:9" s="6" customFormat="1" ht="50.25" customHeight="1" x14ac:dyDescent="0.2">
      <c r="A112" s="53" t="s">
        <v>192</v>
      </c>
      <c r="B112" s="57" t="s">
        <v>193</v>
      </c>
      <c r="C112" s="43" t="s">
        <v>66</v>
      </c>
      <c r="D112" s="44">
        <v>91</v>
      </c>
      <c r="E112" s="46">
        <v>80</v>
      </c>
      <c r="F112" s="45">
        <f t="shared" si="2"/>
        <v>80</v>
      </c>
      <c r="G112" s="46">
        <v>135</v>
      </c>
      <c r="H112" s="49">
        <v>135</v>
      </c>
      <c r="I112" s="47">
        <f t="shared" si="1"/>
        <v>135</v>
      </c>
    </row>
    <row r="113" spans="1:9" s="6" customFormat="1" ht="57" customHeight="1" x14ac:dyDescent="0.2">
      <c r="A113" s="53" t="s">
        <v>194</v>
      </c>
      <c r="B113" s="57" t="s">
        <v>195</v>
      </c>
      <c r="C113" s="43" t="s">
        <v>66</v>
      </c>
      <c r="D113" s="44">
        <v>95</v>
      </c>
      <c r="E113" s="46">
        <v>95</v>
      </c>
      <c r="F113" s="45">
        <f t="shared" si="2"/>
        <v>95</v>
      </c>
      <c r="G113" s="46">
        <v>116</v>
      </c>
      <c r="H113" s="49">
        <v>116</v>
      </c>
      <c r="I113" s="47">
        <f t="shared" si="1"/>
        <v>116</v>
      </c>
    </row>
    <row r="114" spans="1:9" s="6" customFormat="1" ht="51.75" customHeight="1" x14ac:dyDescent="0.2">
      <c r="A114" s="53" t="s">
        <v>196</v>
      </c>
      <c r="B114" s="57" t="s">
        <v>197</v>
      </c>
      <c r="C114" s="43" t="s">
        <v>66</v>
      </c>
      <c r="D114" s="44">
        <v>9</v>
      </c>
      <c r="E114" s="46">
        <v>9</v>
      </c>
      <c r="F114" s="45">
        <f t="shared" si="2"/>
        <v>9</v>
      </c>
      <c r="G114" s="46">
        <v>9</v>
      </c>
      <c r="H114" s="49">
        <v>9</v>
      </c>
      <c r="I114" s="47">
        <f t="shared" si="1"/>
        <v>9</v>
      </c>
    </row>
    <row r="115" spans="1:9" s="6" customFormat="1" ht="54.75" customHeight="1" x14ac:dyDescent="0.2">
      <c r="A115" s="53" t="s">
        <v>198</v>
      </c>
      <c r="B115" s="57" t="s">
        <v>199</v>
      </c>
      <c r="C115" s="43" t="s">
        <v>66</v>
      </c>
      <c r="D115" s="44">
        <v>40</v>
      </c>
      <c r="E115" s="46">
        <v>60</v>
      </c>
      <c r="F115" s="45">
        <f t="shared" si="2"/>
        <v>60</v>
      </c>
      <c r="G115" s="46">
        <v>50</v>
      </c>
      <c r="H115" s="49">
        <v>50</v>
      </c>
      <c r="I115" s="47">
        <f t="shared" si="1"/>
        <v>50</v>
      </c>
    </row>
    <row r="116" spans="1:9" s="6" customFormat="1" ht="52.5" customHeight="1" x14ac:dyDescent="0.2">
      <c r="A116" s="53" t="s">
        <v>200</v>
      </c>
      <c r="B116" s="57" t="s">
        <v>201</v>
      </c>
      <c r="C116" s="43" t="s">
        <v>66</v>
      </c>
      <c r="D116" s="44">
        <v>10</v>
      </c>
      <c r="E116" s="46">
        <v>20</v>
      </c>
      <c r="F116" s="45">
        <f t="shared" si="2"/>
        <v>20</v>
      </c>
      <c r="G116" s="46">
        <v>20</v>
      </c>
      <c r="H116" s="49">
        <v>20</v>
      </c>
      <c r="I116" s="47">
        <f t="shared" si="1"/>
        <v>20</v>
      </c>
    </row>
    <row r="117" spans="1:9" s="6" customFormat="1" ht="51.75" customHeight="1" x14ac:dyDescent="0.2">
      <c r="A117" s="53" t="s">
        <v>202</v>
      </c>
      <c r="B117" s="57" t="s">
        <v>203</v>
      </c>
      <c r="C117" s="43" t="s">
        <v>66</v>
      </c>
      <c r="D117" s="44">
        <v>21</v>
      </c>
      <c r="E117" s="46">
        <v>21</v>
      </c>
      <c r="F117" s="45">
        <f t="shared" si="2"/>
        <v>21</v>
      </c>
      <c r="G117" s="46">
        <v>0</v>
      </c>
      <c r="H117" s="49">
        <v>0</v>
      </c>
      <c r="I117" s="47">
        <f t="shared" si="1"/>
        <v>0</v>
      </c>
    </row>
    <row r="118" spans="1:9" s="6" customFormat="1" ht="50.25" customHeight="1" x14ac:dyDescent="0.2">
      <c r="A118" s="53" t="s">
        <v>204</v>
      </c>
      <c r="B118" s="57" t="s">
        <v>205</v>
      </c>
      <c r="C118" s="43" t="s">
        <v>66</v>
      </c>
      <c r="D118" s="44">
        <v>40</v>
      </c>
      <c r="E118" s="46">
        <v>40</v>
      </c>
      <c r="F118" s="45">
        <f t="shared" si="2"/>
        <v>40</v>
      </c>
      <c r="G118" s="46">
        <v>0</v>
      </c>
      <c r="H118" s="49">
        <f t="shared" si="3"/>
        <v>0</v>
      </c>
      <c r="I118" s="47">
        <f t="shared" si="1"/>
        <v>0</v>
      </c>
    </row>
    <row r="119" spans="1:9" s="6" customFormat="1" ht="51" customHeight="1" x14ac:dyDescent="0.2">
      <c r="A119" s="53" t="s">
        <v>206</v>
      </c>
      <c r="B119" s="57" t="s">
        <v>207</v>
      </c>
      <c r="C119" s="43" t="s">
        <v>66</v>
      </c>
      <c r="D119" s="44">
        <v>120</v>
      </c>
      <c r="E119" s="46">
        <v>130</v>
      </c>
      <c r="F119" s="45">
        <f t="shared" si="2"/>
        <v>130</v>
      </c>
      <c r="G119" s="46">
        <v>149</v>
      </c>
      <c r="H119" s="49">
        <v>149</v>
      </c>
      <c r="I119" s="47">
        <f t="shared" si="1"/>
        <v>149</v>
      </c>
    </row>
    <row r="120" spans="1:9" s="7" customFormat="1" ht="55.5" customHeight="1" x14ac:dyDescent="0.2">
      <c r="A120" s="53" t="s">
        <v>208</v>
      </c>
      <c r="B120" s="57" t="s">
        <v>209</v>
      </c>
      <c r="C120" s="43" t="s">
        <v>66</v>
      </c>
      <c r="D120" s="44">
        <v>18</v>
      </c>
      <c r="E120" s="46">
        <v>18</v>
      </c>
      <c r="F120" s="45">
        <f t="shared" si="2"/>
        <v>18</v>
      </c>
      <c r="G120" s="46">
        <v>22</v>
      </c>
      <c r="H120" s="49">
        <v>22</v>
      </c>
      <c r="I120" s="47">
        <f t="shared" si="1"/>
        <v>22</v>
      </c>
    </row>
    <row r="121" spans="1:9" s="7" customFormat="1" ht="60" customHeight="1" x14ac:dyDescent="0.2">
      <c r="A121" s="53" t="s">
        <v>210</v>
      </c>
      <c r="B121" s="57" t="s">
        <v>211</v>
      </c>
      <c r="C121" s="43" t="s">
        <v>66</v>
      </c>
      <c r="D121" s="44">
        <v>25</v>
      </c>
      <c r="E121" s="46">
        <v>25</v>
      </c>
      <c r="F121" s="45">
        <f t="shared" si="2"/>
        <v>25</v>
      </c>
      <c r="G121" s="46">
        <v>28</v>
      </c>
      <c r="H121" s="49">
        <v>28</v>
      </c>
      <c r="I121" s="47">
        <f t="shared" si="1"/>
        <v>28</v>
      </c>
    </row>
    <row r="122" spans="1:9" s="6" customFormat="1" ht="48.75" customHeight="1" x14ac:dyDescent="0.2">
      <c r="A122" s="53" t="s">
        <v>212</v>
      </c>
      <c r="B122" s="57" t="s">
        <v>213</v>
      </c>
      <c r="C122" s="43" t="s">
        <v>66</v>
      </c>
      <c r="D122" s="44">
        <v>29</v>
      </c>
      <c r="E122" s="46">
        <v>29</v>
      </c>
      <c r="F122" s="45">
        <f t="shared" si="2"/>
        <v>29</v>
      </c>
      <c r="G122" s="46">
        <v>30</v>
      </c>
      <c r="H122" s="49">
        <v>30</v>
      </c>
      <c r="I122" s="47">
        <f t="shared" si="1"/>
        <v>30</v>
      </c>
    </row>
    <row r="123" spans="1:9" s="6" customFormat="1" ht="45.75" customHeight="1" x14ac:dyDescent="0.2">
      <c r="A123" s="53" t="s">
        <v>214</v>
      </c>
      <c r="B123" s="57" t="s">
        <v>215</v>
      </c>
      <c r="C123" s="43" t="s">
        <v>66</v>
      </c>
      <c r="D123" s="44">
        <v>40</v>
      </c>
      <c r="E123" s="46">
        <v>40</v>
      </c>
      <c r="F123" s="45">
        <f t="shared" si="2"/>
        <v>40</v>
      </c>
      <c r="G123" s="46">
        <v>64</v>
      </c>
      <c r="H123" s="49">
        <v>64</v>
      </c>
      <c r="I123" s="47">
        <f t="shared" si="1"/>
        <v>64</v>
      </c>
    </row>
    <row r="124" spans="1:9" s="7" customFormat="1" ht="54.75" customHeight="1" x14ac:dyDescent="0.2">
      <c r="A124" s="53" t="s">
        <v>216</v>
      </c>
      <c r="B124" s="57" t="s">
        <v>217</v>
      </c>
      <c r="C124" s="43" t="s">
        <v>66</v>
      </c>
      <c r="D124" s="44">
        <v>4</v>
      </c>
      <c r="E124" s="46">
        <v>4</v>
      </c>
      <c r="F124" s="45">
        <f t="shared" si="2"/>
        <v>4</v>
      </c>
      <c r="G124" s="46">
        <v>4</v>
      </c>
      <c r="H124" s="49">
        <v>4</v>
      </c>
      <c r="I124" s="47">
        <f t="shared" si="1"/>
        <v>4</v>
      </c>
    </row>
    <row r="125" spans="1:9" s="7" customFormat="1" ht="54.75" customHeight="1" x14ac:dyDescent="0.2">
      <c r="A125" s="53" t="s">
        <v>218</v>
      </c>
      <c r="B125" s="57" t="s">
        <v>219</v>
      </c>
      <c r="C125" s="43" t="s">
        <v>66</v>
      </c>
      <c r="D125" s="44">
        <v>12</v>
      </c>
      <c r="E125" s="46">
        <v>12</v>
      </c>
      <c r="F125" s="45">
        <f t="shared" si="2"/>
        <v>12</v>
      </c>
      <c r="G125" s="46">
        <v>16</v>
      </c>
      <c r="H125" s="49">
        <v>16</v>
      </c>
      <c r="I125" s="47">
        <f t="shared" si="1"/>
        <v>16</v>
      </c>
    </row>
    <row r="126" spans="1:9" s="7" customFormat="1" ht="54.75" customHeight="1" x14ac:dyDescent="0.2">
      <c r="A126" s="53" t="s">
        <v>220</v>
      </c>
      <c r="B126" s="57" t="s">
        <v>221</v>
      </c>
      <c r="C126" s="43" t="s">
        <v>66</v>
      </c>
      <c r="D126" s="44">
        <v>25</v>
      </c>
      <c r="E126" s="46">
        <v>25</v>
      </c>
      <c r="F126" s="45">
        <f t="shared" si="2"/>
        <v>25</v>
      </c>
      <c r="G126" s="46">
        <v>38</v>
      </c>
      <c r="H126" s="49">
        <v>38</v>
      </c>
      <c r="I126" s="47">
        <f t="shared" si="1"/>
        <v>38</v>
      </c>
    </row>
    <row r="127" spans="1:9" s="7" customFormat="1" ht="54.75" customHeight="1" x14ac:dyDescent="0.2">
      <c r="A127" s="53" t="s">
        <v>222</v>
      </c>
      <c r="B127" s="57" t="s">
        <v>223</v>
      </c>
      <c r="C127" s="43" t="s">
        <v>66</v>
      </c>
      <c r="D127" s="44">
        <v>30</v>
      </c>
      <c r="E127" s="46">
        <v>30</v>
      </c>
      <c r="F127" s="45">
        <f t="shared" si="2"/>
        <v>30</v>
      </c>
      <c r="G127" s="46">
        <v>30</v>
      </c>
      <c r="H127" s="49">
        <v>30</v>
      </c>
      <c r="I127" s="47">
        <f t="shared" si="1"/>
        <v>30</v>
      </c>
    </row>
    <row r="128" spans="1:9" s="7" customFormat="1" ht="54.75" customHeight="1" x14ac:dyDescent="0.2">
      <c r="A128" s="53" t="s">
        <v>224</v>
      </c>
      <c r="B128" s="57" t="s">
        <v>225</v>
      </c>
      <c r="C128" s="43" t="s">
        <v>66</v>
      </c>
      <c r="D128" s="44">
        <v>13</v>
      </c>
      <c r="E128" s="46">
        <v>13</v>
      </c>
      <c r="F128" s="45">
        <f t="shared" si="2"/>
        <v>13</v>
      </c>
      <c r="G128" s="46">
        <v>23</v>
      </c>
      <c r="H128" s="49">
        <v>23</v>
      </c>
      <c r="I128" s="47">
        <f t="shared" si="1"/>
        <v>23</v>
      </c>
    </row>
    <row r="129" spans="1:9" s="7" customFormat="1" ht="54.75" customHeight="1" x14ac:dyDescent="0.2">
      <c r="A129" s="53" t="s">
        <v>226</v>
      </c>
      <c r="B129" s="57" t="s">
        <v>227</v>
      </c>
      <c r="C129" s="43" t="s">
        <v>66</v>
      </c>
      <c r="D129" s="44">
        <v>6</v>
      </c>
      <c r="E129" s="46">
        <v>6</v>
      </c>
      <c r="F129" s="45">
        <f t="shared" si="2"/>
        <v>6</v>
      </c>
      <c r="G129" s="46">
        <v>6</v>
      </c>
      <c r="H129" s="49">
        <v>6</v>
      </c>
      <c r="I129" s="47">
        <f t="shared" si="1"/>
        <v>6</v>
      </c>
    </row>
    <row r="130" spans="1:9" s="7" customFormat="1" ht="54.75" customHeight="1" x14ac:dyDescent="0.2">
      <c r="A130" s="53" t="s">
        <v>228</v>
      </c>
      <c r="B130" s="57" t="s">
        <v>229</v>
      </c>
      <c r="C130" s="43" t="s">
        <v>66</v>
      </c>
      <c r="D130" s="44">
        <v>70</v>
      </c>
      <c r="E130" s="46">
        <v>70</v>
      </c>
      <c r="F130" s="45">
        <f t="shared" si="2"/>
        <v>70</v>
      </c>
      <c r="G130" s="46">
        <v>80</v>
      </c>
      <c r="H130" s="49">
        <v>80</v>
      </c>
      <c r="I130" s="47">
        <f t="shared" si="1"/>
        <v>80</v>
      </c>
    </row>
    <row r="131" spans="1:9" s="7" customFormat="1" ht="54.75" customHeight="1" x14ac:dyDescent="0.2">
      <c r="A131" s="53" t="s">
        <v>230</v>
      </c>
      <c r="B131" s="57" t="s">
        <v>231</v>
      </c>
      <c r="C131" s="43" t="s">
        <v>66</v>
      </c>
      <c r="D131" s="44">
        <v>100</v>
      </c>
      <c r="E131" s="46">
        <v>100</v>
      </c>
      <c r="F131" s="45">
        <f t="shared" si="2"/>
        <v>100</v>
      </c>
      <c r="G131" s="46">
        <v>102</v>
      </c>
      <c r="H131" s="49">
        <v>102</v>
      </c>
      <c r="I131" s="47">
        <f t="shared" si="1"/>
        <v>102</v>
      </c>
    </row>
    <row r="132" spans="1:9" s="7" customFormat="1" ht="54.75" customHeight="1" x14ac:dyDescent="0.2">
      <c r="A132" s="53" t="s">
        <v>232</v>
      </c>
      <c r="B132" s="57" t="s">
        <v>233</v>
      </c>
      <c r="C132" s="43" t="s">
        <v>66</v>
      </c>
      <c r="D132" s="44">
        <v>16</v>
      </c>
      <c r="E132" s="46">
        <v>15</v>
      </c>
      <c r="F132" s="45">
        <f t="shared" si="2"/>
        <v>15</v>
      </c>
      <c r="G132" s="46">
        <v>15</v>
      </c>
      <c r="H132" s="49">
        <v>15</v>
      </c>
      <c r="I132" s="47">
        <f t="shared" si="1"/>
        <v>15</v>
      </c>
    </row>
    <row r="133" spans="1:9" s="7" customFormat="1" ht="54.75" customHeight="1" x14ac:dyDescent="0.2">
      <c r="A133" s="53" t="s">
        <v>234</v>
      </c>
      <c r="B133" s="57" t="s">
        <v>235</v>
      </c>
      <c r="C133" s="43" t="s">
        <v>66</v>
      </c>
      <c r="D133" s="44">
        <v>17</v>
      </c>
      <c r="E133" s="46">
        <v>17</v>
      </c>
      <c r="F133" s="45">
        <f t="shared" si="2"/>
        <v>17</v>
      </c>
      <c r="G133" s="46">
        <v>17</v>
      </c>
      <c r="H133" s="49">
        <v>17</v>
      </c>
      <c r="I133" s="47">
        <f t="shared" si="1"/>
        <v>17</v>
      </c>
    </row>
    <row r="134" spans="1:9" s="7" customFormat="1" ht="54.75" customHeight="1" x14ac:dyDescent="0.2">
      <c r="A134" s="53" t="s">
        <v>236</v>
      </c>
      <c r="B134" s="57" t="s">
        <v>237</v>
      </c>
      <c r="C134" s="43" t="s">
        <v>66</v>
      </c>
      <c r="D134" s="44">
        <v>10</v>
      </c>
      <c r="E134" s="46">
        <v>10</v>
      </c>
      <c r="F134" s="45">
        <f t="shared" si="2"/>
        <v>10</v>
      </c>
      <c r="G134" s="46">
        <v>10</v>
      </c>
      <c r="H134" s="49">
        <v>10</v>
      </c>
      <c r="I134" s="47">
        <f t="shared" si="1"/>
        <v>10</v>
      </c>
    </row>
    <row r="135" spans="1:9" s="7" customFormat="1" ht="54.75" customHeight="1" x14ac:dyDescent="0.2">
      <c r="A135" s="53" t="s">
        <v>238</v>
      </c>
      <c r="B135" s="57" t="s">
        <v>239</v>
      </c>
      <c r="C135" s="43" t="s">
        <v>66</v>
      </c>
      <c r="D135" s="44">
        <v>4</v>
      </c>
      <c r="E135" s="46">
        <v>4</v>
      </c>
      <c r="F135" s="45">
        <f t="shared" si="2"/>
        <v>4</v>
      </c>
      <c r="G135" s="46">
        <v>4</v>
      </c>
      <c r="H135" s="49">
        <v>4</v>
      </c>
      <c r="I135" s="47">
        <f t="shared" si="1"/>
        <v>4</v>
      </c>
    </row>
    <row r="136" spans="1:9" s="7" customFormat="1" ht="54.75" customHeight="1" x14ac:dyDescent="0.2">
      <c r="A136" s="53" t="s">
        <v>240</v>
      </c>
      <c r="B136" s="57" t="s">
        <v>241</v>
      </c>
      <c r="C136" s="43" t="s">
        <v>66</v>
      </c>
      <c r="D136" s="44">
        <v>2</v>
      </c>
      <c r="E136" s="46">
        <v>2</v>
      </c>
      <c r="F136" s="45">
        <f t="shared" si="2"/>
        <v>2</v>
      </c>
      <c r="G136" s="46">
        <v>2</v>
      </c>
      <c r="H136" s="49">
        <v>2</v>
      </c>
      <c r="I136" s="47">
        <f t="shared" si="1"/>
        <v>2</v>
      </c>
    </row>
    <row r="137" spans="1:9" s="7" customFormat="1" ht="54.75" customHeight="1" x14ac:dyDescent="0.2">
      <c r="A137" s="53" t="s">
        <v>242</v>
      </c>
      <c r="B137" s="57" t="s">
        <v>243</v>
      </c>
      <c r="C137" s="43" t="s">
        <v>66</v>
      </c>
      <c r="D137" s="44">
        <v>11</v>
      </c>
      <c r="E137" s="46">
        <v>11</v>
      </c>
      <c r="F137" s="45">
        <f t="shared" si="2"/>
        <v>11</v>
      </c>
      <c r="G137" s="46">
        <v>11</v>
      </c>
      <c r="H137" s="49">
        <v>11</v>
      </c>
      <c r="I137" s="47">
        <f t="shared" si="1"/>
        <v>11</v>
      </c>
    </row>
    <row r="138" spans="1:9" s="7" customFormat="1" ht="54.75" customHeight="1" x14ac:dyDescent="0.2">
      <c r="A138" s="53" t="s">
        <v>244</v>
      </c>
      <c r="B138" s="57" t="s">
        <v>245</v>
      </c>
      <c r="C138" s="43" t="s">
        <v>66</v>
      </c>
      <c r="D138" s="44"/>
      <c r="E138" s="46">
        <v>5</v>
      </c>
      <c r="F138" s="45">
        <f t="shared" si="2"/>
        <v>5</v>
      </c>
      <c r="G138" s="46">
        <v>5</v>
      </c>
      <c r="H138" s="49">
        <v>5</v>
      </c>
      <c r="I138" s="47">
        <f t="shared" si="1"/>
        <v>5</v>
      </c>
    </row>
    <row r="139" spans="1:9" s="7" customFormat="1" ht="54.75" customHeight="1" x14ac:dyDescent="0.2">
      <c r="A139" s="53" t="s">
        <v>246</v>
      </c>
      <c r="B139" s="57" t="s">
        <v>247</v>
      </c>
      <c r="C139" s="43" t="s">
        <v>66</v>
      </c>
      <c r="D139" s="44">
        <v>1</v>
      </c>
      <c r="E139" s="46">
        <v>1</v>
      </c>
      <c r="F139" s="45">
        <f t="shared" si="2"/>
        <v>1</v>
      </c>
      <c r="G139" s="46">
        <v>1</v>
      </c>
      <c r="H139" s="49">
        <v>1</v>
      </c>
      <c r="I139" s="47">
        <f t="shared" si="1"/>
        <v>1</v>
      </c>
    </row>
    <row r="140" spans="1:9" s="7" customFormat="1" ht="54.75" customHeight="1" x14ac:dyDescent="0.2">
      <c r="A140" s="53" t="s">
        <v>248</v>
      </c>
      <c r="B140" s="57" t="s">
        <v>249</v>
      </c>
      <c r="C140" s="43" t="s">
        <v>66</v>
      </c>
      <c r="D140" s="44">
        <v>1</v>
      </c>
      <c r="E140" s="46">
        <v>1</v>
      </c>
      <c r="F140" s="45">
        <f t="shared" si="2"/>
        <v>1</v>
      </c>
      <c r="G140" s="46">
        <v>1</v>
      </c>
      <c r="H140" s="49">
        <v>1</v>
      </c>
      <c r="I140" s="47">
        <f t="shared" si="1"/>
        <v>1</v>
      </c>
    </row>
    <row r="141" spans="1:9" s="7" customFormat="1" ht="54.75" customHeight="1" x14ac:dyDescent="0.2">
      <c r="A141" s="53" t="s">
        <v>250</v>
      </c>
      <c r="B141" s="57" t="s">
        <v>251</v>
      </c>
      <c r="C141" s="43" t="s">
        <v>66</v>
      </c>
      <c r="D141" s="44">
        <v>1</v>
      </c>
      <c r="E141" s="46">
        <v>1</v>
      </c>
      <c r="F141" s="45">
        <f t="shared" si="2"/>
        <v>1</v>
      </c>
      <c r="G141" s="46">
        <v>1</v>
      </c>
      <c r="H141" s="49">
        <v>1</v>
      </c>
      <c r="I141" s="47">
        <f t="shared" si="1"/>
        <v>1</v>
      </c>
    </row>
    <row r="142" spans="1:9" s="7" customFormat="1" ht="54.75" customHeight="1" x14ac:dyDescent="0.2">
      <c r="A142" s="53" t="s">
        <v>252</v>
      </c>
      <c r="B142" s="57" t="s">
        <v>253</v>
      </c>
      <c r="C142" s="43" t="s">
        <v>66</v>
      </c>
      <c r="D142" s="44">
        <v>1</v>
      </c>
      <c r="E142" s="46">
        <v>1</v>
      </c>
      <c r="F142" s="45">
        <f t="shared" si="2"/>
        <v>1</v>
      </c>
      <c r="G142" s="46">
        <v>1</v>
      </c>
      <c r="H142" s="49">
        <v>1</v>
      </c>
      <c r="I142" s="47">
        <f t="shared" si="1"/>
        <v>1</v>
      </c>
    </row>
    <row r="143" spans="1:9" s="7" customFormat="1" ht="54.75" customHeight="1" x14ac:dyDescent="0.2">
      <c r="A143" s="53" t="s">
        <v>254</v>
      </c>
      <c r="B143" s="57" t="s">
        <v>255</v>
      </c>
      <c r="C143" s="43" t="s">
        <v>66</v>
      </c>
      <c r="D143" s="44">
        <v>8</v>
      </c>
      <c r="E143" s="46">
        <v>8</v>
      </c>
      <c r="F143" s="45">
        <f t="shared" si="2"/>
        <v>8</v>
      </c>
      <c r="G143" s="46">
        <v>8</v>
      </c>
      <c r="H143" s="49">
        <v>8</v>
      </c>
      <c r="I143" s="47">
        <f t="shared" si="1"/>
        <v>8</v>
      </c>
    </row>
    <row r="144" spans="1:9" s="7" customFormat="1" ht="54.75" customHeight="1" x14ac:dyDescent="0.2">
      <c r="A144" s="53" t="s">
        <v>256</v>
      </c>
      <c r="B144" s="57" t="s">
        <v>257</v>
      </c>
      <c r="C144" s="43" t="s">
        <v>66</v>
      </c>
      <c r="D144" s="44">
        <v>1</v>
      </c>
      <c r="E144" s="46">
        <v>1</v>
      </c>
      <c r="F144" s="45">
        <f t="shared" si="2"/>
        <v>1</v>
      </c>
      <c r="G144" s="46">
        <v>1</v>
      </c>
      <c r="H144" s="49">
        <v>1</v>
      </c>
      <c r="I144" s="47">
        <f t="shared" ref="I144:I148" si="4">H144</f>
        <v>1</v>
      </c>
    </row>
    <row r="145" spans="1:9" s="7" customFormat="1" ht="54.75" customHeight="1" x14ac:dyDescent="0.2">
      <c r="A145" s="53" t="s">
        <v>258</v>
      </c>
      <c r="B145" s="57" t="s">
        <v>259</v>
      </c>
      <c r="C145" s="43" t="s">
        <v>66</v>
      </c>
      <c r="D145" s="44">
        <v>4</v>
      </c>
      <c r="E145" s="46">
        <v>4</v>
      </c>
      <c r="F145" s="45">
        <f t="shared" si="2"/>
        <v>4</v>
      </c>
      <c r="G145" s="46">
        <v>4</v>
      </c>
      <c r="H145" s="49">
        <v>4</v>
      </c>
      <c r="I145" s="47">
        <f t="shared" si="4"/>
        <v>4</v>
      </c>
    </row>
    <row r="146" spans="1:9" s="7" customFormat="1" ht="54.75" customHeight="1" x14ac:dyDescent="0.2">
      <c r="A146" s="53" t="s">
        <v>260</v>
      </c>
      <c r="B146" s="57" t="s">
        <v>261</v>
      </c>
      <c r="C146" s="43" t="s">
        <v>66</v>
      </c>
      <c r="D146" s="44">
        <v>3</v>
      </c>
      <c r="E146" s="46">
        <v>3</v>
      </c>
      <c r="F146" s="45">
        <f t="shared" si="2"/>
        <v>3</v>
      </c>
      <c r="G146" s="46">
        <v>3</v>
      </c>
      <c r="H146" s="49">
        <v>3</v>
      </c>
      <c r="I146" s="47">
        <f t="shared" si="4"/>
        <v>3</v>
      </c>
    </row>
    <row r="147" spans="1:9" s="7" customFormat="1" ht="54.75" customHeight="1" x14ac:dyDescent="0.2">
      <c r="A147" s="53" t="s">
        <v>262</v>
      </c>
      <c r="B147" s="57" t="s">
        <v>263</v>
      </c>
      <c r="C147" s="43" t="s">
        <v>66</v>
      </c>
      <c r="D147" s="44">
        <v>2</v>
      </c>
      <c r="E147" s="46">
        <v>2</v>
      </c>
      <c r="F147" s="45">
        <f t="shared" si="2"/>
        <v>2</v>
      </c>
      <c r="G147" s="46">
        <v>3</v>
      </c>
      <c r="H147" s="49">
        <v>3</v>
      </c>
      <c r="I147" s="47">
        <f t="shared" si="4"/>
        <v>3</v>
      </c>
    </row>
    <row r="148" spans="1:9" s="7" customFormat="1" ht="54.75" customHeight="1" x14ac:dyDescent="0.2">
      <c r="A148" s="53" t="s">
        <v>264</v>
      </c>
      <c r="B148" s="57" t="s">
        <v>265</v>
      </c>
      <c r="C148" s="43" t="s">
        <v>66</v>
      </c>
      <c r="D148" s="44">
        <v>11</v>
      </c>
      <c r="E148" s="46">
        <v>11</v>
      </c>
      <c r="F148" s="45">
        <f t="shared" si="2"/>
        <v>11</v>
      </c>
      <c r="G148" s="46">
        <v>8</v>
      </c>
      <c r="H148" s="49">
        <v>8</v>
      </c>
      <c r="I148" s="47">
        <f t="shared" si="4"/>
        <v>8</v>
      </c>
    </row>
    <row r="149" spans="1:9" s="6" customFormat="1" x14ac:dyDescent="0.2">
      <c r="A149" s="18" t="s">
        <v>10</v>
      </c>
      <c r="B149" s="20" t="s">
        <v>22</v>
      </c>
      <c r="C149" s="21"/>
      <c r="D149" s="73"/>
      <c r="E149" s="76"/>
      <c r="F149" s="76"/>
      <c r="G149" s="77"/>
      <c r="H149" s="77"/>
      <c r="I149" s="77"/>
    </row>
    <row r="150" spans="1:9" s="6" customFormat="1" ht="39" customHeight="1" x14ac:dyDescent="0.2">
      <c r="A150" s="53" t="s">
        <v>267</v>
      </c>
      <c r="B150" s="78" t="s">
        <v>268</v>
      </c>
      <c r="C150" s="43" t="s">
        <v>40</v>
      </c>
      <c r="D150" s="43">
        <v>2</v>
      </c>
      <c r="E150" s="43">
        <v>8</v>
      </c>
      <c r="F150" s="43">
        <v>8</v>
      </c>
      <c r="G150" s="54">
        <v>7</v>
      </c>
      <c r="H150" s="47">
        <v>7</v>
      </c>
      <c r="I150" s="47">
        <f t="shared" ref="I150:I171" si="5">H150</f>
        <v>7</v>
      </c>
    </row>
    <row r="151" spans="1:9" s="6" customFormat="1" ht="37.5" customHeight="1" x14ac:dyDescent="0.2">
      <c r="A151" s="53" t="s">
        <v>269</v>
      </c>
      <c r="B151" s="78" t="s">
        <v>270</v>
      </c>
      <c r="C151" s="43" t="s">
        <v>40</v>
      </c>
      <c r="D151" s="43" t="s">
        <v>266</v>
      </c>
      <c r="E151" s="43">
        <v>3</v>
      </c>
      <c r="F151" s="43">
        <v>3</v>
      </c>
      <c r="G151" s="54">
        <v>1</v>
      </c>
      <c r="H151" s="47">
        <v>1</v>
      </c>
      <c r="I151" s="47">
        <f t="shared" si="5"/>
        <v>1</v>
      </c>
    </row>
    <row r="152" spans="1:9" s="6" customFormat="1" ht="34.5" customHeight="1" x14ac:dyDescent="0.2">
      <c r="A152" s="53" t="s">
        <v>271</v>
      </c>
      <c r="B152" s="78" t="s">
        <v>272</v>
      </c>
      <c r="C152" s="43" t="s">
        <v>40</v>
      </c>
      <c r="D152" s="43" t="s">
        <v>266</v>
      </c>
      <c r="E152" s="43">
        <v>15</v>
      </c>
      <c r="F152" s="43">
        <v>15</v>
      </c>
      <c r="G152" s="54">
        <v>14</v>
      </c>
      <c r="H152" s="47">
        <v>14</v>
      </c>
      <c r="I152" s="47">
        <f t="shared" si="5"/>
        <v>14</v>
      </c>
    </row>
    <row r="153" spans="1:9" s="6" customFormat="1" ht="42" customHeight="1" x14ac:dyDescent="0.2">
      <c r="A153" s="53" t="s">
        <v>273</v>
      </c>
      <c r="B153" s="78" t="s">
        <v>274</v>
      </c>
      <c r="C153" s="43" t="s">
        <v>40</v>
      </c>
      <c r="D153" s="43">
        <v>2</v>
      </c>
      <c r="E153" s="43">
        <v>14</v>
      </c>
      <c r="F153" s="43">
        <v>14</v>
      </c>
      <c r="G153" s="54">
        <v>8</v>
      </c>
      <c r="H153" s="47">
        <v>8</v>
      </c>
      <c r="I153" s="47">
        <f t="shared" si="5"/>
        <v>8</v>
      </c>
    </row>
    <row r="154" spans="1:9" s="6" customFormat="1" ht="41.25" customHeight="1" x14ac:dyDescent="0.2">
      <c r="A154" s="53" t="s">
        <v>275</v>
      </c>
      <c r="B154" s="78" t="s">
        <v>276</v>
      </c>
      <c r="C154" s="43" t="s">
        <v>40</v>
      </c>
      <c r="D154" s="43">
        <v>6</v>
      </c>
      <c r="E154" s="43">
        <v>34</v>
      </c>
      <c r="F154" s="43">
        <v>34</v>
      </c>
      <c r="G154" s="54">
        <v>18</v>
      </c>
      <c r="H154" s="47">
        <v>18</v>
      </c>
      <c r="I154" s="47">
        <f t="shared" si="5"/>
        <v>18</v>
      </c>
    </row>
    <row r="155" spans="1:9" s="6" customFormat="1" ht="44.25" customHeight="1" x14ac:dyDescent="0.2">
      <c r="A155" s="53" t="s">
        <v>277</v>
      </c>
      <c r="B155" s="78" t="s">
        <v>278</v>
      </c>
      <c r="C155" s="43" t="s">
        <v>40</v>
      </c>
      <c r="D155" s="43" t="s">
        <v>266</v>
      </c>
      <c r="E155" s="43">
        <v>24</v>
      </c>
      <c r="F155" s="43">
        <v>24</v>
      </c>
      <c r="G155" s="54">
        <v>33</v>
      </c>
      <c r="H155" s="47">
        <v>33</v>
      </c>
      <c r="I155" s="47">
        <f t="shared" si="5"/>
        <v>33</v>
      </c>
    </row>
    <row r="156" spans="1:9" s="5" customFormat="1" ht="36" x14ac:dyDescent="0.2">
      <c r="A156" s="53" t="s">
        <v>279</v>
      </c>
      <c r="B156" s="78" t="s">
        <v>280</v>
      </c>
      <c r="C156" s="43" t="s">
        <v>40</v>
      </c>
      <c r="D156" s="43" t="s">
        <v>266</v>
      </c>
      <c r="E156" s="43">
        <v>14</v>
      </c>
      <c r="F156" s="43">
        <v>14</v>
      </c>
      <c r="G156" s="54">
        <v>14</v>
      </c>
      <c r="H156" s="47">
        <v>14</v>
      </c>
      <c r="I156" s="47">
        <f t="shared" si="5"/>
        <v>14</v>
      </c>
    </row>
    <row r="157" spans="1:9" s="5" customFormat="1" ht="36" x14ac:dyDescent="0.2">
      <c r="A157" s="53" t="s">
        <v>281</v>
      </c>
      <c r="B157" s="78" t="s">
        <v>54</v>
      </c>
      <c r="C157" s="43" t="s">
        <v>40</v>
      </c>
      <c r="D157" s="43">
        <v>413</v>
      </c>
      <c r="E157" s="43">
        <f>104+328+5</f>
        <v>437</v>
      </c>
      <c r="F157" s="43">
        <v>437</v>
      </c>
      <c r="G157" s="54">
        <v>465</v>
      </c>
      <c r="H157" s="47">
        <v>465</v>
      </c>
      <c r="I157" s="47">
        <f t="shared" si="5"/>
        <v>465</v>
      </c>
    </row>
    <row r="158" spans="1:9" s="5" customFormat="1" ht="42" customHeight="1" x14ac:dyDescent="0.2">
      <c r="A158" s="53" t="s">
        <v>282</v>
      </c>
      <c r="B158" s="57" t="s">
        <v>283</v>
      </c>
      <c r="C158" s="43" t="s">
        <v>40</v>
      </c>
      <c r="D158" s="44">
        <v>8</v>
      </c>
      <c r="E158" s="46">
        <v>7</v>
      </c>
      <c r="F158" s="45">
        <f t="shared" ref="F158:F171" si="6">E158</f>
        <v>7</v>
      </c>
      <c r="G158" s="55">
        <v>0</v>
      </c>
      <c r="H158" s="49">
        <f t="shared" ref="H158:H170" si="7">G158</f>
        <v>0</v>
      </c>
      <c r="I158" s="47">
        <f t="shared" si="5"/>
        <v>0</v>
      </c>
    </row>
    <row r="159" spans="1:9" s="7" customFormat="1" ht="46.5" customHeight="1" x14ac:dyDescent="0.2">
      <c r="A159" s="53" t="s">
        <v>284</v>
      </c>
      <c r="B159" s="57" t="s">
        <v>285</v>
      </c>
      <c r="C159" s="43" t="s">
        <v>40</v>
      </c>
      <c r="D159" s="44">
        <v>11</v>
      </c>
      <c r="E159" s="46"/>
      <c r="F159" s="45">
        <f t="shared" si="6"/>
        <v>0</v>
      </c>
      <c r="G159" s="55">
        <v>4</v>
      </c>
      <c r="H159" s="49">
        <f t="shared" si="7"/>
        <v>4</v>
      </c>
      <c r="I159" s="47">
        <f t="shared" si="5"/>
        <v>4</v>
      </c>
    </row>
    <row r="160" spans="1:9" s="5" customFormat="1" ht="46.5" customHeight="1" x14ac:dyDescent="0.2">
      <c r="A160" s="53" t="s">
        <v>286</v>
      </c>
      <c r="B160" s="57" t="s">
        <v>287</v>
      </c>
      <c r="C160" s="43" t="s">
        <v>40</v>
      </c>
      <c r="D160" s="44"/>
      <c r="E160" s="46">
        <v>8</v>
      </c>
      <c r="F160" s="45">
        <f t="shared" si="6"/>
        <v>8</v>
      </c>
      <c r="G160" s="55">
        <v>8</v>
      </c>
      <c r="H160" s="56">
        <v>8</v>
      </c>
      <c r="I160" s="47">
        <f t="shared" si="5"/>
        <v>8</v>
      </c>
    </row>
    <row r="161" spans="1:9" s="7" customFormat="1" ht="40.5" hidden="1" customHeight="1" x14ac:dyDescent="0.2">
      <c r="A161" s="53" t="s">
        <v>288</v>
      </c>
      <c r="B161" s="57" t="s">
        <v>289</v>
      </c>
      <c r="C161" s="43" t="s">
        <v>40</v>
      </c>
      <c r="D161" s="44"/>
      <c r="E161" s="46"/>
      <c r="F161" s="45">
        <f t="shared" si="6"/>
        <v>0</v>
      </c>
      <c r="G161" s="55">
        <v>0</v>
      </c>
      <c r="H161" s="49">
        <f t="shared" si="7"/>
        <v>0</v>
      </c>
      <c r="I161" s="47">
        <f t="shared" si="5"/>
        <v>0</v>
      </c>
    </row>
    <row r="162" spans="1:9" s="5" customFormat="1" ht="45" customHeight="1" x14ac:dyDescent="0.2">
      <c r="A162" s="53" t="s">
        <v>290</v>
      </c>
      <c r="B162" s="57" t="s">
        <v>291</v>
      </c>
      <c r="C162" s="43" t="s">
        <v>40</v>
      </c>
      <c r="D162" s="44"/>
      <c r="E162" s="46"/>
      <c r="F162" s="45">
        <f t="shared" si="6"/>
        <v>0</v>
      </c>
      <c r="G162" s="55">
        <v>17</v>
      </c>
      <c r="H162" s="49">
        <f t="shared" si="7"/>
        <v>17</v>
      </c>
      <c r="I162" s="47">
        <f t="shared" si="5"/>
        <v>17</v>
      </c>
    </row>
    <row r="163" spans="1:9" s="7" customFormat="1" ht="36" customHeight="1" x14ac:dyDescent="0.2">
      <c r="A163" s="53" t="s">
        <v>292</v>
      </c>
      <c r="B163" s="57" t="s">
        <v>276</v>
      </c>
      <c r="C163" s="43" t="s">
        <v>40</v>
      </c>
      <c r="D163" s="44">
        <v>7</v>
      </c>
      <c r="E163" s="46">
        <v>61</v>
      </c>
      <c r="F163" s="45">
        <f t="shared" si="6"/>
        <v>61</v>
      </c>
      <c r="G163" s="55">
        <v>89</v>
      </c>
      <c r="H163" s="49">
        <f t="shared" si="7"/>
        <v>89</v>
      </c>
      <c r="I163" s="47">
        <f t="shared" si="5"/>
        <v>89</v>
      </c>
    </row>
    <row r="164" spans="1:9" s="5" customFormat="1" ht="36" x14ac:dyDescent="0.2">
      <c r="A164" s="53" t="s">
        <v>293</v>
      </c>
      <c r="B164" s="57" t="s">
        <v>278</v>
      </c>
      <c r="C164" s="43" t="s">
        <v>40</v>
      </c>
      <c r="D164" s="44">
        <v>11</v>
      </c>
      <c r="E164" s="46">
        <v>4</v>
      </c>
      <c r="F164" s="45">
        <f t="shared" si="6"/>
        <v>4</v>
      </c>
      <c r="G164" s="55">
        <v>11</v>
      </c>
      <c r="H164" s="49">
        <f t="shared" si="7"/>
        <v>11</v>
      </c>
      <c r="I164" s="47">
        <f t="shared" si="5"/>
        <v>11</v>
      </c>
    </row>
    <row r="165" spans="1:9" s="7" customFormat="1" ht="36" x14ac:dyDescent="0.2">
      <c r="A165" s="53" t="s">
        <v>294</v>
      </c>
      <c r="B165" s="57" t="s">
        <v>280</v>
      </c>
      <c r="C165" s="43" t="s">
        <v>40</v>
      </c>
      <c r="D165" s="44">
        <v>20</v>
      </c>
      <c r="E165" s="46">
        <v>11</v>
      </c>
      <c r="F165" s="45">
        <f t="shared" si="6"/>
        <v>11</v>
      </c>
      <c r="G165" s="55">
        <v>11</v>
      </c>
      <c r="H165" s="49">
        <f t="shared" si="7"/>
        <v>11</v>
      </c>
      <c r="I165" s="47">
        <f t="shared" si="5"/>
        <v>11</v>
      </c>
    </row>
    <row r="166" spans="1:9" s="5" customFormat="1" ht="36" x14ac:dyDescent="0.2">
      <c r="A166" s="53" t="s">
        <v>295</v>
      </c>
      <c r="B166" s="57" t="s">
        <v>296</v>
      </c>
      <c r="C166" s="43" t="s">
        <v>297</v>
      </c>
      <c r="D166" s="44"/>
      <c r="E166" s="46"/>
      <c r="F166" s="45">
        <f t="shared" si="6"/>
        <v>0</v>
      </c>
      <c r="G166" s="55"/>
      <c r="H166" s="49">
        <f t="shared" si="7"/>
        <v>0</v>
      </c>
      <c r="I166" s="47">
        <f t="shared" si="5"/>
        <v>0</v>
      </c>
    </row>
    <row r="167" spans="1:9" s="5" customFormat="1" ht="52.5" customHeight="1" x14ac:dyDescent="0.2">
      <c r="A167" s="53" t="s">
        <v>298</v>
      </c>
      <c r="B167" s="57" t="s">
        <v>299</v>
      </c>
      <c r="C167" s="43" t="s">
        <v>66</v>
      </c>
      <c r="D167" s="46">
        <v>1</v>
      </c>
      <c r="E167" s="46">
        <v>10</v>
      </c>
      <c r="F167" s="45">
        <f t="shared" si="6"/>
        <v>10</v>
      </c>
      <c r="G167" s="55">
        <v>10</v>
      </c>
      <c r="H167" s="49">
        <f t="shared" si="7"/>
        <v>10</v>
      </c>
      <c r="I167" s="47">
        <f t="shared" si="5"/>
        <v>10</v>
      </c>
    </row>
    <row r="168" spans="1:9" s="5" customFormat="1" ht="40.5" customHeight="1" x14ac:dyDescent="0.2">
      <c r="A168" s="53" t="s">
        <v>300</v>
      </c>
      <c r="B168" s="57" t="s">
        <v>301</v>
      </c>
      <c r="C168" s="43" t="s">
        <v>302</v>
      </c>
      <c r="D168" s="44">
        <v>3</v>
      </c>
      <c r="E168" s="46">
        <v>5</v>
      </c>
      <c r="F168" s="45">
        <f t="shared" si="6"/>
        <v>5</v>
      </c>
      <c r="G168" s="55">
        <v>7</v>
      </c>
      <c r="H168" s="49">
        <v>7</v>
      </c>
      <c r="I168" s="47">
        <f t="shared" si="5"/>
        <v>7</v>
      </c>
    </row>
    <row r="169" spans="1:9" s="7" customFormat="1" ht="43.5" customHeight="1" x14ac:dyDescent="0.2">
      <c r="A169" s="53" t="s">
        <v>303</v>
      </c>
      <c r="B169" s="57" t="s">
        <v>304</v>
      </c>
      <c r="C169" s="43" t="s">
        <v>302</v>
      </c>
      <c r="D169" s="44">
        <v>3</v>
      </c>
      <c r="E169" s="46">
        <v>9</v>
      </c>
      <c r="F169" s="45">
        <f t="shared" si="6"/>
        <v>9</v>
      </c>
      <c r="G169" s="55">
        <v>9</v>
      </c>
      <c r="H169" s="49">
        <v>9</v>
      </c>
      <c r="I169" s="47">
        <f t="shared" si="5"/>
        <v>9</v>
      </c>
    </row>
    <row r="170" spans="1:9" s="5" customFormat="1" ht="48" customHeight="1" x14ac:dyDescent="0.2">
      <c r="A170" s="53" t="s">
        <v>305</v>
      </c>
      <c r="B170" s="57" t="s">
        <v>306</v>
      </c>
      <c r="C170" s="45" t="s">
        <v>297</v>
      </c>
      <c r="D170" s="44">
        <v>0</v>
      </c>
      <c r="E170" s="46"/>
      <c r="F170" s="45">
        <f t="shared" si="6"/>
        <v>0</v>
      </c>
      <c r="G170" s="55"/>
      <c r="H170" s="49">
        <f t="shared" si="7"/>
        <v>0</v>
      </c>
      <c r="I170" s="47">
        <f t="shared" si="5"/>
        <v>0</v>
      </c>
    </row>
    <row r="171" spans="1:9" s="7" customFormat="1" ht="57" customHeight="1" x14ac:dyDescent="0.2">
      <c r="A171" s="53" t="s">
        <v>307</v>
      </c>
      <c r="B171" s="57" t="s">
        <v>308</v>
      </c>
      <c r="C171" s="43" t="s">
        <v>66</v>
      </c>
      <c r="D171" s="46">
        <v>50</v>
      </c>
      <c r="E171" s="46">
        <v>299</v>
      </c>
      <c r="F171" s="45">
        <f t="shared" si="6"/>
        <v>299</v>
      </c>
      <c r="G171" s="55">
        <v>160</v>
      </c>
      <c r="H171" s="49">
        <v>160</v>
      </c>
      <c r="I171" s="47">
        <f t="shared" si="5"/>
        <v>160</v>
      </c>
    </row>
    <row r="172" spans="1:9" s="5" customFormat="1" ht="12.75" customHeight="1" x14ac:dyDescent="0.2">
      <c r="A172" s="88" t="s">
        <v>16</v>
      </c>
      <c r="B172" s="89"/>
      <c r="C172" s="89"/>
      <c r="D172" s="89"/>
      <c r="E172" s="89"/>
      <c r="F172" s="89"/>
      <c r="G172" s="89"/>
      <c r="H172" s="89"/>
      <c r="I172" s="90"/>
    </row>
    <row r="173" spans="1:9" s="5" customFormat="1" ht="54" customHeight="1" x14ac:dyDescent="0.2">
      <c r="A173" s="18" t="s">
        <v>2</v>
      </c>
      <c r="B173" s="19" t="s">
        <v>59</v>
      </c>
      <c r="C173" s="15" t="s">
        <v>4</v>
      </c>
      <c r="D173" s="65">
        <v>28665.8</v>
      </c>
      <c r="E173" s="65">
        <v>28756.5</v>
      </c>
      <c r="F173" s="65">
        <v>28756.5</v>
      </c>
      <c r="G173" s="65">
        <v>29623.7</v>
      </c>
      <c r="H173" s="65">
        <v>29623.7</v>
      </c>
      <c r="I173" s="65">
        <v>29623.7</v>
      </c>
    </row>
    <row r="174" spans="1:9" s="6" customFormat="1" x14ac:dyDescent="0.2">
      <c r="A174" s="18" t="s">
        <v>6</v>
      </c>
      <c r="B174" s="20" t="s">
        <v>22</v>
      </c>
      <c r="C174" s="21"/>
      <c r="D174" s="17"/>
      <c r="E174" s="17"/>
      <c r="F174" s="17"/>
      <c r="G174" s="20"/>
      <c r="H174" s="20"/>
      <c r="I174" s="20"/>
    </row>
    <row r="175" spans="1:9" s="5" customFormat="1" ht="54.75" customHeight="1" x14ac:dyDescent="0.2">
      <c r="A175" s="14" t="s">
        <v>7</v>
      </c>
      <c r="B175" s="13" t="s">
        <v>17</v>
      </c>
      <c r="C175" s="59" t="s">
        <v>41</v>
      </c>
      <c r="D175" s="16">
        <v>18687</v>
      </c>
      <c r="E175" s="16">
        <v>18687</v>
      </c>
      <c r="F175" s="16">
        <v>18687</v>
      </c>
      <c r="G175" s="16">
        <v>11201</v>
      </c>
      <c r="H175" s="16">
        <v>11201</v>
      </c>
      <c r="I175" s="16">
        <v>11201</v>
      </c>
    </row>
    <row r="176" spans="1:9" s="5" customFormat="1" ht="42" customHeight="1" x14ac:dyDescent="0.2">
      <c r="A176" s="14" t="s">
        <v>8</v>
      </c>
      <c r="B176" s="13" t="s">
        <v>93</v>
      </c>
      <c r="C176" s="59" t="s">
        <v>41</v>
      </c>
      <c r="D176" s="16">
        <v>997</v>
      </c>
      <c r="E176" s="16">
        <v>997</v>
      </c>
      <c r="F176" s="16">
        <v>997</v>
      </c>
      <c r="G176" s="16">
        <v>1801</v>
      </c>
      <c r="H176" s="16">
        <v>1801</v>
      </c>
      <c r="I176" s="16">
        <v>1801</v>
      </c>
    </row>
    <row r="177" spans="1:9" s="5" customFormat="1" ht="49.5" customHeight="1" x14ac:dyDescent="0.2">
      <c r="A177" s="14" t="s">
        <v>9</v>
      </c>
      <c r="B177" s="13" t="s">
        <v>18</v>
      </c>
      <c r="C177" s="59" t="s">
        <v>41</v>
      </c>
      <c r="D177" s="16">
        <v>2741</v>
      </c>
      <c r="E177" s="16">
        <v>2741</v>
      </c>
      <c r="F177" s="16">
        <v>2741</v>
      </c>
      <c r="G177" s="16">
        <v>0</v>
      </c>
      <c r="H177" s="16">
        <v>0</v>
      </c>
      <c r="I177" s="16">
        <v>0</v>
      </c>
    </row>
    <row r="178" spans="1:9" x14ac:dyDescent="0.2">
      <c r="A178" s="96" t="s">
        <v>82</v>
      </c>
      <c r="B178" s="97"/>
      <c r="C178" s="97"/>
      <c r="D178" s="97"/>
      <c r="E178" s="97"/>
      <c r="F178" s="97"/>
      <c r="G178" s="97"/>
      <c r="H178" s="97"/>
      <c r="I178" s="98"/>
    </row>
    <row r="179" spans="1:9" ht="48" x14ac:dyDescent="0.2">
      <c r="A179" s="18" t="s">
        <v>2</v>
      </c>
      <c r="B179" s="19" t="s">
        <v>59</v>
      </c>
      <c r="C179" s="15" t="s">
        <v>4</v>
      </c>
      <c r="D179" s="74">
        <v>15072.3</v>
      </c>
      <c r="E179" s="81" t="s">
        <v>325</v>
      </c>
      <c r="F179" s="81" t="s">
        <v>326</v>
      </c>
      <c r="G179" s="75">
        <v>17780.900000000001</v>
      </c>
      <c r="H179" s="75">
        <v>17780.900000000001</v>
      </c>
      <c r="I179" s="75">
        <v>17780.900000000001</v>
      </c>
    </row>
    <row r="180" spans="1:9" x14ac:dyDescent="0.2">
      <c r="A180" s="42" t="s">
        <v>6</v>
      </c>
      <c r="B180" s="41" t="s">
        <v>22</v>
      </c>
      <c r="C180" s="68"/>
      <c r="D180" s="69"/>
      <c r="E180" s="70"/>
      <c r="F180" s="71"/>
      <c r="G180" s="71"/>
      <c r="H180" s="71"/>
      <c r="I180" s="71"/>
    </row>
    <row r="181" spans="1:9" ht="25.5" x14ac:dyDescent="0.2">
      <c r="A181" s="34" t="s">
        <v>7</v>
      </c>
      <c r="B181" s="35" t="s">
        <v>83</v>
      </c>
      <c r="C181" s="36" t="s">
        <v>84</v>
      </c>
      <c r="D181" s="37">
        <v>1238</v>
      </c>
      <c r="E181" s="39">
        <v>757</v>
      </c>
      <c r="F181" s="39">
        <v>757</v>
      </c>
      <c r="G181" s="39">
        <v>757</v>
      </c>
      <c r="H181" s="39">
        <v>757</v>
      </c>
      <c r="I181" s="39">
        <v>757</v>
      </c>
    </row>
    <row r="182" spans="1:9" ht="38.25" x14ac:dyDescent="0.2">
      <c r="A182" s="38" t="s">
        <v>8</v>
      </c>
      <c r="B182" s="35" t="s">
        <v>85</v>
      </c>
      <c r="C182" s="36" t="s">
        <v>86</v>
      </c>
      <c r="D182" s="40">
        <v>10148</v>
      </c>
      <c r="E182" s="40" t="s">
        <v>124</v>
      </c>
      <c r="F182" s="40" t="s">
        <v>124</v>
      </c>
      <c r="G182" s="39" t="s">
        <v>88</v>
      </c>
      <c r="H182" s="39" t="s">
        <v>88</v>
      </c>
      <c r="I182" s="39" t="s">
        <v>88</v>
      </c>
    </row>
    <row r="183" spans="1:9" ht="18" customHeight="1" x14ac:dyDescent="0.2">
      <c r="A183" s="38" t="s">
        <v>9</v>
      </c>
      <c r="B183" s="35" t="s">
        <v>123</v>
      </c>
      <c r="C183" s="36" t="s">
        <v>87</v>
      </c>
      <c r="D183" s="37">
        <v>23</v>
      </c>
      <c r="E183" s="39" t="s">
        <v>125</v>
      </c>
      <c r="F183" s="39" t="s">
        <v>125</v>
      </c>
      <c r="G183" s="39">
        <v>30</v>
      </c>
      <c r="H183" s="39">
        <v>30</v>
      </c>
      <c r="I183" s="39">
        <v>30</v>
      </c>
    </row>
    <row r="184" spans="1:9" x14ac:dyDescent="0.2">
      <c r="B184" s="7"/>
      <c r="C184" s="4"/>
      <c r="D184" s="7"/>
      <c r="E184" s="7"/>
      <c r="F184" s="7"/>
      <c r="G184" s="7"/>
      <c r="H184" s="7"/>
      <c r="I184" s="7"/>
    </row>
    <row r="185" spans="1:9" x14ac:dyDescent="0.2">
      <c r="B185" s="7"/>
      <c r="C185" s="4"/>
      <c r="D185" s="7"/>
      <c r="E185" s="7"/>
      <c r="F185" s="7"/>
      <c r="G185" s="7"/>
      <c r="H185" s="7"/>
      <c r="I185" s="7"/>
    </row>
  </sheetData>
  <mergeCells count="16">
    <mergeCell ref="A178:I178"/>
    <mergeCell ref="A172:I172"/>
    <mergeCell ref="A76:I76"/>
    <mergeCell ref="C5:C6"/>
    <mergeCell ref="D5:D6"/>
    <mergeCell ref="J77:L77"/>
    <mergeCell ref="H1:I1"/>
    <mergeCell ref="H2:I2"/>
    <mergeCell ref="A3:I3"/>
    <mergeCell ref="A7:I7"/>
    <mergeCell ref="A46:I46"/>
    <mergeCell ref="G5:I5"/>
    <mergeCell ref="A5:A6"/>
    <mergeCell ref="B5:B6"/>
    <mergeCell ref="A51:A52"/>
    <mergeCell ref="E5:F5"/>
  </mergeCells>
  <pageMargins left="0.31496062992125984" right="0.31496062992125984" top="0.78740157480314965" bottom="0.39370078740157483" header="0.31496062992125984" footer="0.31496062992125984"/>
  <pageSetup paperSize="9" scale="56" fitToHeight="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2021-11-10T09:13:17Z</dcterms:modified>
</cp:coreProperties>
</file>