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X:\ИСПОЛНЕНИЕ БЮДЖЕТА\отчеты по исполнению бюджета за 2026 год\2. полугодие\Дума исполнение за полугодие\пояснительная записка на 01.07.2026\"/>
    </mc:Choice>
  </mc:AlternateContent>
  <bookViews>
    <workbookView xWindow="360" yWindow="15" windowWidth="20955" windowHeight="9720" activeTab="1"/>
  </bookViews>
  <sheets>
    <sheet name="пр по МП (2)" sheetId="1" state="hidden" r:id="rId1"/>
    <sheet name="пр по МП" sheetId="2" r:id="rId2"/>
  </sheets>
  <definedNames>
    <definedName name="Print_Titles" localSheetId="1">'пр по МП'!$4:$7</definedName>
    <definedName name="Print_Titles" localSheetId="0">'пр по МП (2)'!$4:$8</definedName>
    <definedName name="_xlnm.Print_Titles" localSheetId="1">'пр по МП'!$4:$7</definedName>
    <definedName name="_xlnm.Print_Area" localSheetId="1">'пр по МП'!$A$1:$N$36</definedName>
  </definedNames>
  <calcPr calcId="162913"/>
</workbook>
</file>

<file path=xl/calcChain.xml><?xml version="1.0" encoding="utf-8"?>
<calcChain xmlns="http://schemas.openxmlformats.org/spreadsheetml/2006/main">
  <c r="L32" i="2" l="1"/>
  <c r="K32" i="2"/>
  <c r="J31" i="2"/>
  <c r="L31" i="2" s="1"/>
  <c r="I31" i="2"/>
  <c r="I33" i="2" s="1"/>
  <c r="H31" i="2"/>
  <c r="H33" i="2" s="1"/>
  <c r="L30" i="2"/>
  <c r="K30" i="2"/>
  <c r="L29" i="2"/>
  <c r="K29" i="2"/>
  <c r="L28" i="2"/>
  <c r="K28" i="2"/>
  <c r="L27" i="2"/>
  <c r="K27" i="2"/>
  <c r="L26" i="2"/>
  <c r="K26" i="2"/>
  <c r="L25" i="2"/>
  <c r="K25" i="2"/>
  <c r="L24" i="2"/>
  <c r="K24" i="2"/>
  <c r="L23" i="2"/>
  <c r="K23" i="2"/>
  <c r="L22" i="2"/>
  <c r="K22" i="2"/>
  <c r="L21" i="2"/>
  <c r="K21" i="2"/>
  <c r="L20" i="2"/>
  <c r="K20" i="2"/>
  <c r="L19" i="2"/>
  <c r="K19" i="2"/>
  <c r="L18" i="2"/>
  <c r="K18" i="2"/>
  <c r="L17" i="2"/>
  <c r="K17" i="2"/>
  <c r="L16" i="2"/>
  <c r="K16" i="2"/>
  <c r="L15" i="2"/>
  <c r="K15" i="2"/>
  <c r="L14" i="2"/>
  <c r="K14" i="2"/>
  <c r="L13" i="2"/>
  <c r="K13" i="2"/>
  <c r="L12" i="2"/>
  <c r="K12" i="2"/>
  <c r="L11" i="2"/>
  <c r="K11" i="2"/>
  <c r="K10" i="2"/>
  <c r="L9" i="2"/>
  <c r="K9" i="2"/>
  <c r="L8" i="2"/>
  <c r="K8" i="2"/>
  <c r="H37" i="1"/>
  <c r="H36" i="1"/>
  <c r="H34" i="1"/>
  <c r="H33" i="1"/>
  <c r="K31" i="2" l="1"/>
  <c r="J33" i="2"/>
  <c r="L33" i="2" l="1"/>
  <c r="K33" i="2"/>
</calcChain>
</file>

<file path=xl/sharedStrings.xml><?xml version="1.0" encoding="utf-8"?>
<sst xmlns="http://schemas.openxmlformats.org/spreadsheetml/2006/main" count="91" uniqueCount="78">
  <si>
    <t>Сведения по расходам в разрезе муниципальных программ городского округа город Мегион в сравнении с запланированными значениями на 01.07.2019</t>
  </si>
  <si>
    <t>Наименование</t>
  </si>
  <si>
    <t>Исполнено на 01.07.2019  (тыс.рублей)</t>
  </si>
  <si>
    <t>1</t>
  </si>
  <si>
    <t>2</t>
  </si>
  <si>
    <t>3</t>
  </si>
  <si>
    <t>4</t>
  </si>
  <si>
    <t>Муниципальная программа "Развитие систем гражданской защиты населения городского округа город Мегион в 2019-2025 годы"</t>
  </si>
  <si>
    <t>Муниципальная программа  "Улучшение условий и охраны труда в  городском округе город Мегион на 2019-2025 годы"</t>
  </si>
  <si>
    <t>Муниципальная программа "Поддержка и развитие малого и среднего предпринимательства  на территории городского округа город Мегион на 2019-2025 годы"</t>
  </si>
  <si>
    <t>Муниципальная программа "Поддержка  социально - ориентированных некоммерческих организаций на 2019-2025 годы"</t>
  </si>
  <si>
    <t>Муниципальная программа "Управление муниципальными финансами городского округа город Мегион на 2019 - 2025 годы"</t>
  </si>
  <si>
    <t>Муниципальная программа "Развитие культуры и туризма в городском округе город Мегион на 2019 - 2025 годы"</t>
  </si>
  <si>
    <t>Муниципальная программа "Развитие муниципальной службы в городском округе город Мегион на 2019-2025 годы"</t>
  </si>
  <si>
    <t>Муниципальная программа "Информационное обеспечение деятельности органов местного самоуправления городского округа город Мегион на 2019-2025 годы"</t>
  </si>
  <si>
    <t>Муниципальная программа "Развитие физической культуры и спорта в муниципальном образовании  город Мегион на 2019 -2025 годы"</t>
  </si>
  <si>
    <t>Вид расхода:6.1.2;Субсидии бюджетным учреждениям на иные цели</t>
  </si>
  <si>
    <t>Вид расхода:6.2.2;Субсидии автономным учреждениям на иные цели</t>
  </si>
  <si>
    <t>Муниципальная программа "Управление муниципальным имуществом городского округа город Мегион на 2019-2025 годы"</t>
  </si>
  <si>
    <t>Муниципальная программа "Развитие жилищной сферы на территории городского округа город Мегион на 2019-2025 годы""</t>
  </si>
  <si>
    <t>Муниципальная программа "Развитие информационного общества на территории городского округа город Мегион на 2019-2025 годы"</t>
  </si>
  <si>
    <t>Муниципальная программа "Развитие транспортной системы городского округа город Мегион на 2019-2025 годы"</t>
  </si>
  <si>
    <t>Муниципальная программа "Развитие жилищно-коммунального комплекса и повышение энергетической эффективности в городском округе город Мегион на 2019-2025 годы"</t>
  </si>
  <si>
    <t>Муниципальная программа "Мероприятия в области градостроительной деятельности городского округа город Мегион на 2019-2025 года"</t>
  </si>
  <si>
    <t>Муниципальная программа "Формирование доступной среды для инвалидов и других маломобильных групп населения на территории городского округа город Мегион на 2019-2025 годы"</t>
  </si>
  <si>
    <t>Муниципальная программа "Профилактика правонарушений в сфере общественного порядка, безопасности дорожного движения, незаконного оборота и злоупотребления наркотиками в городском округе город Мегион на 2019-2025 годы"</t>
  </si>
  <si>
    <t>Муниципальная программа "Укрепление межнационального и межконфессонального согласия, профилактика экстремизма и терроризма в городском округе город Мегион на 2019-2025 годы"</t>
  </si>
  <si>
    <t>Муниципальная программа "Развитие системы образования  и молодежной политики городского округа город Мегион на 2019-2025 годы"</t>
  </si>
  <si>
    <t>Муниципальная программа "Развитие системы обращения с отходами производства и потребления на территории городского округа город Мегион на 2019-2025 годы"</t>
  </si>
  <si>
    <t>Муниципальная программа "Развитие муниципального управления на 2019-2025 годы"</t>
  </si>
  <si>
    <t>Муниципальная программа "Формирование современной городской среды городского округа город Мегион на 2019-2025 годы"</t>
  </si>
  <si>
    <t>Итого по муниципальным программам: тыс. рублей</t>
  </si>
  <si>
    <t>Итого по муниципальным программам: %</t>
  </si>
  <si>
    <t>Непрограммные расходы органов местного самоуправления тыс.рублей</t>
  </si>
  <si>
    <t>Непрограммные расходы органов местного самоуправления, %</t>
  </si>
  <si>
    <t>Всего расходов:</t>
  </si>
  <si>
    <t xml:space="preserve">Сведения о фактически произведенных расходах на реализацию муниципальных программ и непрограммных направлениях деятельности городского округа Мегион Ханты-Мансийского  автономного округа - Югры за полугодие 2026 года в сравнении с первоначально утвержденными значениями решением Думы города Мегиона о бюджете и с уточненными значениями с учетом внесенных изменений </t>
  </si>
  <si>
    <t>Наименование муниципальной программы</t>
  </si>
  <si>
    <t>Утвержденный план на 2026 год* (тыс.рублей)</t>
  </si>
  <si>
    <t>Уточненный план на 2026 год** (тыс.рублей)</t>
  </si>
  <si>
    <t>Исполнено за  полугодие 2026 года (тыс.рублей)</t>
  </si>
  <si>
    <t>% исполнения к утвержденному плану на 2026 год</t>
  </si>
  <si>
    <t>% исполнения к уточненному плану на 2026 год</t>
  </si>
  <si>
    <t xml:space="preserve">Причины неисполнения  к утвержденному плану (менее 20%) 
</t>
  </si>
  <si>
    <t xml:space="preserve">Причины неисполнения к уточненному плану (менее 20%) 
</t>
  </si>
  <si>
    <t>Муниципальная программа "Развитие систем гражданской защиты населения города Мегиона"</t>
  </si>
  <si>
    <t>Муниципальная программа "Улучшение условий и охраны труда в  городе Мегионе "</t>
  </si>
  <si>
    <t>Муниципальная программа "Поддержка и развитие малого и среднего предпринимательства на территории города Мегиона"</t>
  </si>
  <si>
    <t>В соответствии с утвержденным сетевым графиком о финансовом обеспечении муниципальной программы исполнение запланировано на июнь, июль 2022 года.</t>
  </si>
  <si>
    <t xml:space="preserve"> Муниципальная программа "Развитие гражданского общества на территории города Мегиона"</t>
  </si>
  <si>
    <t>Реализация программных мероприятий будет продолжена во 2-4 квартале 2022 года. Оплата расходов осуществляется по факту выполненных работ</t>
  </si>
  <si>
    <t>Муниципальная программа "Управление муниципальными финансами в городе Мегионе"</t>
  </si>
  <si>
    <t>Муниципальная программа "Культурное пространство в городе Мегионе"</t>
  </si>
  <si>
    <t>Муниципальная программа "Развитие муниципальной службы в городе Мегионе"</t>
  </si>
  <si>
    <t>В соответствии с утвержденным сетевым графиком о финансовом обеспечении муниципальной программы исполнение запланировано во 2-4 кварталах 2022 года.</t>
  </si>
  <si>
    <t xml:space="preserve">Муниципальная программа "Информационное обеспечение деятельности органов местного самоуправления города Мегиона" </t>
  </si>
  <si>
    <t xml:space="preserve">Муниципальная программа "Развитие физической культуры и спорта, укрепление общественного здоровья в городе Мегионе" </t>
  </si>
  <si>
    <t>Муниципальная программа "Управление муниципальным имуществом города Мегиона"</t>
  </si>
  <si>
    <t>Муниципальная программа "Развитие жилищной сферы на территории города Мегиона"</t>
  </si>
  <si>
    <t>Реализация программных мероприятий запланирована на  2 полугодие 2022 года</t>
  </si>
  <si>
    <t xml:space="preserve">Муниципальная программа "Развитие информационного общества на территории города Мегиона" </t>
  </si>
  <si>
    <t xml:space="preserve">Муниципальная программа "Развитие транспортной системы города Мегиона" </t>
  </si>
  <si>
    <t xml:space="preserve">Муниципальная программа "Развитие жилищно-коммунального комплекса и повышение энергетической эффективности в городе Мегионе" </t>
  </si>
  <si>
    <t xml:space="preserve">Муниципальная программа "Мероприятия в области градостроительной деятельности города Мегиона" </t>
  </si>
  <si>
    <t xml:space="preserve">Муниципальная программа "Формирование доступной среды для инвалидов и других маломобильных групп населения на территории города Мегиона" </t>
  </si>
  <si>
    <t>Муниципальная программа "Профилактика правонарушений в сфере общественного порядка, незаконного оборота и злоупотребления наркотиками в городе Мегионе"</t>
  </si>
  <si>
    <t>В соответствии с утвержденным сетевым графиком о финансовом обеспечении муниципальной программы исполнение запланировано на 2-4 кварталы 2022 года.</t>
  </si>
  <si>
    <t xml:space="preserve">Муниципальная программа "Укрепление межнационального и межконфессионального согласия, профилактика экстремизма и терроризма в городе Мегионе" </t>
  </si>
  <si>
    <t>Реализация программных мероприятий осуществляется в соответствии с сетевым графиком, планируется к осуществлению во 2-4 кварталах 2022 года</t>
  </si>
  <si>
    <t xml:space="preserve">Муниципальная программа "Развитие экологической безопасности на территории города Мегиона" </t>
  </si>
  <si>
    <t xml:space="preserve">Муниципальная программа "Развитие муниципального управления" </t>
  </si>
  <si>
    <t>Муниципальная программа "Формирование комфортной городской среды города Мегиона"</t>
  </si>
  <si>
    <t>Муниципальная программа "Молодежная политика города Мегиона"</t>
  </si>
  <si>
    <t xml:space="preserve">Муниципальная программа "Развитие образования" </t>
  </si>
  <si>
    <t>Итого по муниципальным программам:</t>
  </si>
  <si>
    <t>Непрограммные расходы органов местного самоуправления</t>
  </si>
  <si>
    <t xml:space="preserve">* Утвержденный план на 2026 год соответствует плановым показателям, утвержденным Решением Думы города Мегиона от 12.12.2025 №42 "О бюджете городского округа Мегион Ханты-Мансийского автономного округа - Югры на 2026 год и плановый период 2027 и 2028 годов"
</t>
  </si>
  <si>
    <t xml:space="preserve">** Уточненный план на 2026 год соответствует плановым показателям, отраженным в отчете по форме 317 "Отчет об исполнении консолидированного бюджета субъекта Российской Федерации и бюджета территориального государственного внебюджетного фонда" на 1 июля 2026 года (код 0503317)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</si>
</sst>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* #,##0.00;* \-#,##0.00;* &quot;-&quot;??;@"/>
    <numFmt numFmtId="165" formatCode="00.0.00.00000"/>
    <numFmt numFmtId="166" formatCode="#,##0.0;[Red]\-#,##0.0;0.0"/>
    <numFmt numFmtId="167" formatCode="000"/>
    <numFmt numFmtId="168" formatCode="#,##0.0_ ;[Red]\-#,##0.0\ "/>
    <numFmt numFmtId="169" formatCode="#,##0.0"/>
    <numFmt numFmtId="170" formatCode="#,##0.0;[Red]&quot;-&quot;#,##0.0;0.0"/>
  </numFmts>
  <fonts count="12" x14ac:knownFonts="1">
    <font>
      <sz val="11"/>
      <color theme="1"/>
      <name val="Calibri"/>
      <scheme val="minor"/>
    </font>
    <font>
      <sz val="10"/>
      <name val="Arial"/>
    </font>
    <font>
      <b/>
      <sz val="10"/>
      <name val="Arial"/>
    </font>
    <font>
      <sz val="10"/>
      <name val="Times New Roman"/>
    </font>
    <font>
      <sz val="9"/>
      <name val="Times New Roman"/>
    </font>
    <font>
      <b/>
      <sz val="9"/>
      <name val="Times New Roman"/>
    </font>
    <font>
      <sz val="10"/>
      <color theme="1"/>
      <name val="Times New Roman"/>
    </font>
    <font>
      <sz val="9"/>
      <color indexed="64"/>
      <name val="Times New Roman"/>
    </font>
    <font>
      <sz val="12"/>
      <color indexed="64"/>
      <name val="Times New Roman"/>
    </font>
    <font>
      <sz val="12"/>
      <name val="Times New Roman"/>
    </font>
    <font>
      <sz val="9"/>
      <color theme="1"/>
      <name val="Times New Roman"/>
    </font>
    <font>
      <b/>
      <sz val="10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164" fontId="2" fillId="0" borderId="0" applyFont="0" applyFill="0" applyBorder="0" applyProtection="0"/>
  </cellStyleXfs>
  <cellXfs count="98">
    <xf numFmtId="0" fontId="0" fillId="0" borderId="0" xfId="0"/>
    <xf numFmtId="0" fontId="3" fillId="0" borderId="0" xfId="1" applyFont="1"/>
    <xf numFmtId="0" fontId="3" fillId="0" borderId="0" xfId="1" applyFont="1" applyAlignment="1">
      <alignment horizontal="left"/>
    </xf>
    <xf numFmtId="0" fontId="3" fillId="0" borderId="0" xfId="1" applyFont="1" applyAlignment="1">
      <alignment horizontal="center"/>
    </xf>
    <xf numFmtId="0" fontId="3" fillId="0" borderId="0" xfId="1" applyFont="1" applyProtection="1">
      <protection hidden="1"/>
    </xf>
    <xf numFmtId="0" fontId="3" fillId="0" borderId="0" xfId="1" applyFont="1" applyAlignment="1" applyProtection="1">
      <alignment horizontal="left"/>
      <protection hidden="1"/>
    </xf>
    <xf numFmtId="0" fontId="3" fillId="0" borderId="0" xfId="1" applyFont="1" applyAlignment="1" applyProtection="1">
      <alignment horizontal="center"/>
      <protection hidden="1"/>
    </xf>
    <xf numFmtId="0" fontId="4" fillId="0" borderId="0" xfId="1" applyFont="1"/>
    <xf numFmtId="0" fontId="4" fillId="0" borderId="0" xfId="1" applyFont="1" applyProtection="1">
      <protection hidden="1"/>
    </xf>
    <xf numFmtId="0" fontId="4" fillId="0" borderId="7" xfId="1" applyFont="1" applyBorder="1" applyAlignment="1" applyProtection="1">
      <alignment horizontal="center" vertical="center"/>
      <protection hidden="1"/>
    </xf>
    <xf numFmtId="0" fontId="4" fillId="0" borderId="8" xfId="1" applyFont="1" applyBorder="1" applyAlignment="1" applyProtection="1">
      <alignment horizontal="center" vertical="center"/>
      <protection hidden="1"/>
    </xf>
    <xf numFmtId="0" fontId="4" fillId="0" borderId="8" xfId="1" applyFont="1" applyBorder="1" applyAlignment="1" applyProtection="1">
      <alignment horizontal="left" vertical="center"/>
      <protection hidden="1"/>
    </xf>
    <xf numFmtId="0" fontId="5" fillId="0" borderId="0" xfId="1" applyFont="1"/>
    <xf numFmtId="0" fontId="5" fillId="0" borderId="0" xfId="1" applyFont="1" applyProtection="1">
      <protection hidden="1"/>
    </xf>
    <xf numFmtId="0" fontId="5" fillId="0" borderId="2" xfId="1" applyFont="1" applyBorder="1" applyAlignment="1" applyProtection="1">
      <alignment horizontal="center" vertical="center"/>
      <protection hidden="1"/>
    </xf>
    <xf numFmtId="165" fontId="4" fillId="0" borderId="3" xfId="1" applyNumberFormat="1" applyFont="1" applyBorder="1" applyAlignment="1" applyProtection="1">
      <alignment horizontal="left" vertical="center" wrapText="1"/>
      <protection hidden="1"/>
    </xf>
    <xf numFmtId="165" fontId="4" fillId="0" borderId="4" xfId="1" applyNumberFormat="1" applyFont="1" applyBorder="1" applyAlignment="1" applyProtection="1">
      <alignment horizontal="left" vertical="center" wrapText="1"/>
      <protection hidden="1"/>
    </xf>
    <xf numFmtId="166" fontId="4" fillId="0" borderId="4" xfId="1" applyNumberFormat="1" applyFont="1" applyBorder="1" applyAlignment="1" applyProtection="1">
      <alignment horizontal="center" vertical="center"/>
      <protection hidden="1"/>
    </xf>
    <xf numFmtId="0" fontId="6" fillId="0" borderId="0" xfId="0" applyFont="1" applyAlignment="1">
      <alignment horizontal="justify" vertical="center" wrapText="1"/>
    </xf>
    <xf numFmtId="0" fontId="7" fillId="0" borderId="0" xfId="0" applyFont="1" applyAlignment="1">
      <alignment horizontal="justify" vertical="center"/>
    </xf>
    <xf numFmtId="0" fontId="8" fillId="0" borderId="0" xfId="0" applyFont="1" applyAlignment="1">
      <alignment horizontal="justify" vertical="center"/>
    </xf>
    <xf numFmtId="166" fontId="5" fillId="0" borderId="4" xfId="1" applyNumberFormat="1" applyFont="1" applyBorder="1" applyAlignment="1" applyProtection="1">
      <alignment horizontal="center" vertical="center"/>
      <protection hidden="1"/>
    </xf>
    <xf numFmtId="166" fontId="4" fillId="0" borderId="12" xfId="1" applyNumberFormat="1" applyFont="1" applyBorder="1" applyAlignment="1" applyProtection="1">
      <alignment horizontal="center" vertical="center"/>
      <protection hidden="1"/>
    </xf>
    <xf numFmtId="0" fontId="5" fillId="0" borderId="0" xfId="1" applyFont="1" applyAlignment="1">
      <alignment horizontal="left"/>
    </xf>
    <xf numFmtId="0" fontId="5" fillId="0" borderId="0" xfId="1" applyFont="1" applyAlignment="1" applyProtection="1">
      <alignment horizontal="left"/>
      <protection hidden="1"/>
    </xf>
    <xf numFmtId="166" fontId="5" fillId="0" borderId="6" xfId="1" applyNumberFormat="1" applyFont="1" applyBorder="1" applyAlignment="1" applyProtection="1">
      <alignment horizontal="center" vertical="center"/>
      <protection hidden="1"/>
    </xf>
    <xf numFmtId="0" fontId="4" fillId="0" borderId="0" xfId="1" applyFont="1" applyAlignment="1" applyProtection="1">
      <alignment horizontal="left"/>
      <protection hidden="1"/>
    </xf>
    <xf numFmtId="168" fontId="4" fillId="0" borderId="0" xfId="1" applyNumberFormat="1" applyFont="1" applyAlignment="1" applyProtection="1">
      <alignment horizontal="center"/>
      <protection hidden="1"/>
    </xf>
    <xf numFmtId="0" fontId="3" fillId="0" borderId="0" xfId="2" applyFont="1"/>
    <xf numFmtId="0" fontId="3" fillId="0" borderId="0" xfId="1" applyFont="1" applyAlignment="1">
      <alignment horizontal="right"/>
    </xf>
    <xf numFmtId="0" fontId="3" fillId="0" borderId="4" xfId="1" applyFont="1" applyBorder="1" applyAlignment="1" applyProtection="1">
      <alignment horizontal="center" vertical="center"/>
      <protection hidden="1"/>
    </xf>
    <xf numFmtId="0" fontId="5" fillId="0" borderId="16" xfId="1" applyFont="1" applyBorder="1" applyAlignment="1" applyProtection="1">
      <alignment horizontal="center" vertical="center"/>
      <protection hidden="1"/>
    </xf>
    <xf numFmtId="0" fontId="5" fillId="0" borderId="17" xfId="1" applyFont="1" applyBorder="1" applyAlignment="1">
      <alignment horizontal="center" vertical="center"/>
    </xf>
    <xf numFmtId="166" fontId="3" fillId="0" borderId="4" xfId="3" applyNumberFormat="1" applyFont="1" applyBorder="1" applyAlignment="1" applyProtection="1">
      <alignment horizontal="center" vertical="center"/>
      <protection hidden="1"/>
    </xf>
    <xf numFmtId="169" fontId="3" fillId="2" borderId="4" xfId="3" applyNumberFormat="1" applyFont="1" applyFill="1" applyBorder="1" applyAlignment="1" applyProtection="1">
      <alignment horizontal="center" vertical="center"/>
      <protection hidden="1"/>
    </xf>
    <xf numFmtId="169" fontId="3" fillId="2" borderId="4" xfId="1" applyNumberFormat="1" applyFont="1" applyFill="1" applyBorder="1" applyAlignment="1" applyProtection="1">
      <alignment horizontal="center" vertical="center"/>
      <protection hidden="1"/>
    </xf>
    <xf numFmtId="166" fontId="3" fillId="0" borderId="4" xfId="1" applyNumberFormat="1" applyFont="1" applyBorder="1" applyAlignment="1" applyProtection="1">
      <alignment horizontal="center" vertical="center"/>
      <protection hidden="1"/>
    </xf>
    <xf numFmtId="169" fontId="3" fillId="0" borderId="4" xfId="1" applyNumberFormat="1" applyFont="1" applyBorder="1" applyAlignment="1" applyProtection="1">
      <alignment horizontal="center" vertical="center"/>
      <protection hidden="1"/>
    </xf>
    <xf numFmtId="0" fontId="4" fillId="0" borderId="2" xfId="1" applyFont="1" applyBorder="1" applyProtection="1">
      <protection hidden="1"/>
    </xf>
    <xf numFmtId="0" fontId="4" fillId="0" borderId="13" xfId="1" applyFont="1" applyBorder="1"/>
    <xf numFmtId="170" fontId="3" fillId="2" borderId="4" xfId="3" applyNumberFormat="1" applyFont="1" applyFill="1" applyBorder="1" applyAlignment="1" applyProtection="1">
      <alignment horizontal="center" vertical="center"/>
      <protection hidden="1"/>
    </xf>
    <xf numFmtId="0" fontId="7" fillId="0" borderId="4" xfId="0" applyFont="1" applyBorder="1" applyAlignment="1">
      <alignment horizontal="left" vertical="center" wrapText="1"/>
    </xf>
    <xf numFmtId="0" fontId="7" fillId="0" borderId="14" xfId="0" applyFont="1" applyBorder="1" applyAlignment="1">
      <alignment horizontal="left" vertical="center" wrapText="1"/>
    </xf>
    <xf numFmtId="166" fontId="3" fillId="2" borderId="4" xfId="3" applyNumberFormat="1" applyFont="1" applyFill="1" applyBorder="1" applyAlignment="1" applyProtection="1">
      <alignment horizontal="center" vertical="center"/>
      <protection hidden="1"/>
    </xf>
    <xf numFmtId="166" fontId="3" fillId="2" borderId="4" xfId="1" applyNumberFormat="1" applyFont="1" applyFill="1" applyBorder="1" applyAlignment="1" applyProtection="1">
      <alignment horizontal="center" vertical="center"/>
      <protection hidden="1"/>
    </xf>
    <xf numFmtId="0" fontId="4" fillId="0" borderId="4" xfId="0" applyFont="1" applyBorder="1" applyAlignment="1">
      <alignment horizontal="justify" vertical="center"/>
    </xf>
    <xf numFmtId="0" fontId="4" fillId="0" borderId="14" xfId="0" applyFont="1" applyBorder="1" applyAlignment="1">
      <alignment horizontal="justify" vertical="center"/>
    </xf>
    <xf numFmtId="0" fontId="10" fillId="0" borderId="4" xfId="0" applyFont="1" applyBorder="1" applyAlignment="1">
      <alignment horizontal="justify" vertical="center"/>
    </xf>
    <xf numFmtId="0" fontId="10" fillId="0" borderId="14" xfId="0" applyFont="1" applyBorder="1" applyAlignment="1">
      <alignment horizontal="justify" vertical="center"/>
    </xf>
    <xf numFmtId="0" fontId="4" fillId="0" borderId="4" xfId="1" applyFont="1" applyBorder="1" applyProtection="1">
      <protection hidden="1"/>
    </xf>
    <xf numFmtId="0" fontId="4" fillId="0" borderId="14" xfId="1" applyFont="1" applyBorder="1"/>
    <xf numFmtId="0" fontId="4" fillId="0" borderId="4" xfId="1" applyFont="1" applyBorder="1" applyAlignment="1" applyProtection="1">
      <alignment wrapText="1"/>
      <protection hidden="1"/>
    </xf>
    <xf numFmtId="0" fontId="4" fillId="0" borderId="14" xfId="1" applyFont="1" applyBorder="1" applyAlignment="1" applyProtection="1">
      <alignment wrapText="1"/>
      <protection hidden="1"/>
    </xf>
    <xf numFmtId="0" fontId="4" fillId="0" borderId="0" xfId="1" applyFont="1" applyAlignment="1" applyProtection="1">
      <alignment wrapText="1"/>
      <protection hidden="1"/>
    </xf>
    <xf numFmtId="0" fontId="6" fillId="0" borderId="4" xfId="0" applyFont="1" applyBorder="1" applyAlignment="1">
      <alignment vertical="center" wrapText="1"/>
    </xf>
    <xf numFmtId="0" fontId="6" fillId="0" borderId="14" xfId="0" applyFont="1" applyBorder="1" applyAlignment="1">
      <alignment vertical="center" wrapText="1"/>
    </xf>
    <xf numFmtId="0" fontId="4" fillId="0" borderId="4" xfId="1" applyFont="1" applyBorder="1" applyAlignment="1">
      <alignment wrapText="1"/>
    </xf>
    <xf numFmtId="0" fontId="4" fillId="0" borderId="14" xfId="1" applyFont="1" applyBorder="1" applyAlignment="1">
      <alignment wrapText="1"/>
    </xf>
    <xf numFmtId="166" fontId="11" fillId="0" borderId="4" xfId="1" applyNumberFormat="1" applyFont="1" applyBorder="1" applyAlignment="1" applyProtection="1">
      <alignment horizontal="center" vertical="center"/>
      <protection hidden="1"/>
    </xf>
    <xf numFmtId="166" fontId="11" fillId="2" borderId="4" xfId="1" applyNumberFormat="1" applyFont="1" applyFill="1" applyBorder="1" applyAlignment="1" applyProtection="1">
      <alignment horizontal="center" vertical="center"/>
      <protection hidden="1"/>
    </xf>
    <xf numFmtId="169" fontId="11" fillId="0" borderId="4" xfId="1" applyNumberFormat="1" applyFont="1" applyBorder="1" applyAlignment="1" applyProtection="1">
      <alignment horizontal="center" vertical="center"/>
      <protection hidden="1"/>
    </xf>
    <xf numFmtId="0" fontId="5" fillId="0" borderId="4" xfId="1" applyFont="1" applyBorder="1" applyProtection="1">
      <protection hidden="1"/>
    </xf>
    <xf numFmtId="0" fontId="5" fillId="0" borderId="14" xfId="1" applyFont="1" applyBorder="1"/>
    <xf numFmtId="0" fontId="5" fillId="0" borderId="6" xfId="1" applyFont="1" applyBorder="1" applyAlignment="1" applyProtection="1">
      <alignment horizontal="left"/>
      <protection hidden="1"/>
    </xf>
    <xf numFmtId="0" fontId="5" fillId="0" borderId="15" xfId="1" applyFont="1" applyBorder="1" applyAlignment="1">
      <alignment horizontal="left"/>
    </xf>
    <xf numFmtId="0" fontId="4" fillId="0" borderId="0" xfId="1" applyFont="1" applyAlignment="1" applyProtection="1">
      <alignment horizontal="center"/>
      <protection hidden="1"/>
    </xf>
    <xf numFmtId="0" fontId="3" fillId="0" borderId="0" xfId="2" applyFont="1" applyAlignment="1" applyProtection="1">
      <alignment horizontal="center" wrapText="1"/>
      <protection hidden="1"/>
    </xf>
    <xf numFmtId="0" fontId="5" fillId="0" borderId="1" xfId="1" applyFont="1" applyBorder="1" applyAlignment="1" applyProtection="1">
      <alignment horizontal="center" vertical="center" wrapText="1"/>
      <protection hidden="1"/>
    </xf>
    <xf numFmtId="0" fontId="5" fillId="0" borderId="2" xfId="1" applyFont="1" applyBorder="1" applyAlignment="1" applyProtection="1">
      <alignment horizontal="center" vertical="center" wrapText="1"/>
      <protection hidden="1"/>
    </xf>
    <xf numFmtId="0" fontId="5" fillId="0" borderId="3" xfId="1" applyFont="1" applyBorder="1" applyAlignment="1" applyProtection="1">
      <alignment horizontal="center" vertical="center" wrapText="1"/>
      <protection hidden="1"/>
    </xf>
    <xf numFmtId="0" fontId="5" fillId="0" borderId="4" xfId="1" applyFont="1" applyBorder="1" applyAlignment="1" applyProtection="1">
      <alignment horizontal="center" vertical="center" wrapText="1"/>
      <protection hidden="1"/>
    </xf>
    <xf numFmtId="0" fontId="5" fillId="0" borderId="5" xfId="1" applyFont="1" applyBorder="1" applyAlignment="1" applyProtection="1">
      <alignment horizontal="center" vertical="center" wrapText="1"/>
      <protection hidden="1"/>
    </xf>
    <xf numFmtId="0" fontId="5" fillId="0" borderId="6" xfId="1" applyFont="1" applyBorder="1" applyAlignment="1" applyProtection="1">
      <alignment horizontal="center" vertical="center" wrapText="1"/>
      <protection hidden="1"/>
    </xf>
    <xf numFmtId="0" fontId="5" fillId="0" borderId="1" xfId="1" applyFont="1" applyBorder="1" applyAlignment="1" applyProtection="1">
      <alignment horizontal="center" vertical="center"/>
      <protection hidden="1"/>
    </xf>
    <xf numFmtId="0" fontId="5" fillId="0" borderId="2" xfId="1" applyFont="1" applyBorder="1" applyAlignment="1" applyProtection="1">
      <alignment horizontal="center" vertical="center"/>
      <protection hidden="1"/>
    </xf>
    <xf numFmtId="165" fontId="4" fillId="0" borderId="3" xfId="1" applyNumberFormat="1" applyFont="1" applyBorder="1" applyAlignment="1" applyProtection="1">
      <alignment horizontal="left" vertical="center" wrapText="1"/>
      <protection hidden="1"/>
    </xf>
    <xf numFmtId="165" fontId="4" fillId="0" borderId="4" xfId="1" applyNumberFormat="1" applyFont="1" applyBorder="1" applyAlignment="1" applyProtection="1">
      <alignment horizontal="left" vertical="center" wrapText="1"/>
      <protection hidden="1"/>
    </xf>
    <xf numFmtId="167" fontId="4" fillId="0" borderId="4" xfId="1" applyNumberFormat="1" applyFont="1" applyBorder="1" applyAlignment="1" applyProtection="1">
      <alignment horizontal="left" vertical="center" wrapText="1"/>
      <protection hidden="1"/>
    </xf>
    <xf numFmtId="165" fontId="4" fillId="0" borderId="9" xfId="1" applyNumberFormat="1" applyFont="1" applyBorder="1" applyAlignment="1" applyProtection="1">
      <alignment horizontal="left" vertical="center" wrapText="1"/>
      <protection hidden="1"/>
    </xf>
    <xf numFmtId="165" fontId="4" fillId="0" borderId="10" xfId="1" applyNumberFormat="1" applyFont="1" applyBorder="1" applyAlignment="1" applyProtection="1">
      <alignment horizontal="left" vertical="center" wrapText="1"/>
      <protection hidden="1"/>
    </xf>
    <xf numFmtId="165" fontId="4" fillId="0" borderId="11" xfId="1" applyNumberFormat="1" applyFont="1" applyBorder="1" applyAlignment="1" applyProtection="1">
      <alignment horizontal="left" vertical="center" wrapText="1"/>
      <protection hidden="1"/>
    </xf>
    <xf numFmtId="165" fontId="5" fillId="0" borderId="9" xfId="1" applyNumberFormat="1" applyFont="1" applyBorder="1" applyAlignment="1" applyProtection="1">
      <alignment horizontal="left" vertical="center" wrapText="1"/>
      <protection hidden="1"/>
    </xf>
    <xf numFmtId="165" fontId="5" fillId="0" borderId="10" xfId="1" applyNumberFormat="1" applyFont="1" applyBorder="1" applyAlignment="1" applyProtection="1">
      <alignment horizontal="left" vertical="center" wrapText="1"/>
      <protection hidden="1"/>
    </xf>
    <xf numFmtId="165" fontId="5" fillId="0" borderId="11" xfId="1" applyNumberFormat="1" applyFont="1" applyBorder="1" applyAlignment="1" applyProtection="1">
      <alignment horizontal="left" vertical="center" wrapText="1"/>
      <protection hidden="1"/>
    </xf>
    <xf numFmtId="0" fontId="5" fillId="0" borderId="5" xfId="1" applyFont="1" applyBorder="1" applyAlignment="1" applyProtection="1">
      <alignment horizontal="left" vertical="center"/>
      <protection hidden="1"/>
    </xf>
    <xf numFmtId="0" fontId="5" fillId="0" borderId="6" xfId="1" applyFont="1" applyBorder="1" applyAlignment="1" applyProtection="1">
      <alignment horizontal="left" vertical="center"/>
      <protection hidden="1"/>
    </xf>
    <xf numFmtId="0" fontId="9" fillId="0" borderId="0" xfId="2" applyFont="1" applyAlignment="1" applyProtection="1">
      <alignment horizontal="center" wrapText="1"/>
      <protection hidden="1"/>
    </xf>
    <xf numFmtId="0" fontId="3" fillId="0" borderId="4" xfId="1" applyFont="1" applyBorder="1" applyAlignment="1" applyProtection="1">
      <alignment horizontal="center" vertical="center" wrapText="1"/>
      <protection hidden="1"/>
    </xf>
    <xf numFmtId="0" fontId="5" fillId="0" borderId="4" xfId="1" applyFont="1" applyBorder="1" applyAlignment="1" applyProtection="1">
      <alignment horizontal="center" vertical="center"/>
      <protection hidden="1"/>
    </xf>
    <xf numFmtId="0" fontId="5" fillId="0" borderId="6" xfId="1" applyFont="1" applyBorder="1" applyAlignment="1" applyProtection="1">
      <alignment horizontal="center" vertical="center"/>
      <protection hidden="1"/>
    </xf>
    <xf numFmtId="0" fontId="5" fillId="0" borderId="13" xfId="1" applyFont="1" applyBorder="1" applyAlignment="1" applyProtection="1">
      <alignment horizontal="center" vertical="center" wrapText="1"/>
      <protection hidden="1"/>
    </xf>
    <xf numFmtId="0" fontId="5" fillId="0" borderId="14" xfId="1" applyFont="1" applyBorder="1" applyAlignment="1" applyProtection="1">
      <alignment horizontal="center" vertical="center"/>
      <protection hidden="1"/>
    </xf>
    <xf numFmtId="0" fontId="5" fillId="0" borderId="15" xfId="1" applyFont="1" applyBorder="1" applyAlignment="1" applyProtection="1">
      <alignment horizontal="center" vertical="center"/>
      <protection hidden="1"/>
    </xf>
    <xf numFmtId="0" fontId="3" fillId="0" borderId="4" xfId="1" applyFont="1" applyBorder="1" applyAlignment="1" applyProtection="1">
      <alignment horizontal="center" vertical="center"/>
      <protection hidden="1"/>
    </xf>
    <xf numFmtId="165" fontId="3" fillId="0" borderId="4" xfId="1" applyNumberFormat="1" applyFont="1" applyBorder="1" applyAlignment="1" applyProtection="1">
      <alignment horizontal="left" vertical="center" wrapText="1"/>
      <protection hidden="1"/>
    </xf>
    <xf numFmtId="165" fontId="11" fillId="0" borderId="4" xfId="1" applyNumberFormat="1" applyFont="1" applyBorder="1" applyAlignment="1" applyProtection="1">
      <alignment horizontal="left" vertical="center" wrapText="1"/>
      <protection hidden="1"/>
    </xf>
    <xf numFmtId="0" fontId="11" fillId="0" borderId="4" xfId="1" applyFont="1" applyBorder="1" applyAlignment="1" applyProtection="1">
      <alignment horizontal="left" vertical="center"/>
      <protection hidden="1"/>
    </xf>
    <xf numFmtId="0" fontId="3" fillId="0" borderId="0" xfId="1" applyFont="1" applyAlignment="1">
      <alignment horizontal="left" wrapText="1"/>
    </xf>
  </cellXfs>
  <cellStyles count="5">
    <cellStyle name="Обычный" xfId="0" builtinId="0"/>
    <cellStyle name="Обычный 2" xfId="1"/>
    <cellStyle name="Обычный 2 2" xfId="2"/>
    <cellStyle name="Обычный 3" xfId="3"/>
    <cellStyle name="Финансовый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38"/>
  <sheetViews>
    <sheetView showGridLines="0" workbookViewId="0">
      <selection activeCell="B35" sqref="B35:G35"/>
    </sheetView>
  </sheetViews>
  <sheetFormatPr defaultColWidth="9.140625" defaultRowHeight="12.75" x14ac:dyDescent="0.2"/>
  <cols>
    <col min="1" max="1" width="3.42578125" style="1" customWidth="1"/>
    <col min="2" max="2" width="3" style="1" customWidth="1"/>
    <col min="3" max="3" width="2.7109375" style="1" customWidth="1"/>
    <col min="4" max="4" width="2.85546875" style="1" customWidth="1"/>
    <col min="5" max="5" width="2.5703125" style="1" customWidth="1"/>
    <col min="6" max="6" width="2.7109375" style="2" customWidth="1"/>
    <col min="7" max="7" width="52.7109375" style="2" customWidth="1"/>
    <col min="8" max="8" width="12.140625" style="3" customWidth="1"/>
    <col min="9" max="238" width="9.140625" style="1" customWidth="1"/>
    <col min="239" max="16384" width="9.140625" style="1"/>
  </cols>
  <sheetData>
    <row r="2" spans="1:8" ht="33" customHeight="1" x14ac:dyDescent="0.2">
      <c r="A2" s="4"/>
      <c r="B2" s="4"/>
      <c r="C2" s="4"/>
      <c r="D2" s="4"/>
      <c r="E2" s="4"/>
      <c r="F2" s="5"/>
      <c r="G2" s="66" t="s">
        <v>0</v>
      </c>
      <c r="H2" s="66"/>
    </row>
    <row r="3" spans="1:8" ht="12.75" customHeight="1" x14ac:dyDescent="0.2">
      <c r="A3" s="4"/>
      <c r="B3" s="4"/>
      <c r="C3" s="4"/>
      <c r="D3" s="4"/>
      <c r="E3" s="4"/>
      <c r="F3" s="5"/>
      <c r="G3" s="5"/>
      <c r="H3" s="6"/>
    </row>
    <row r="4" spans="1:8" s="7" customFormat="1" ht="30.75" customHeight="1" x14ac:dyDescent="0.2">
      <c r="A4" s="8"/>
      <c r="B4" s="67" t="s">
        <v>1</v>
      </c>
      <c r="C4" s="68"/>
      <c r="D4" s="68"/>
      <c r="E4" s="68"/>
      <c r="F4" s="68"/>
      <c r="G4" s="68"/>
      <c r="H4" s="68" t="s">
        <v>2</v>
      </c>
    </row>
    <row r="5" spans="1:8" s="7" customFormat="1" ht="11.25" customHeight="1" x14ac:dyDescent="0.2">
      <c r="A5" s="8"/>
      <c r="B5" s="69"/>
      <c r="C5" s="70"/>
      <c r="D5" s="70"/>
      <c r="E5" s="70"/>
      <c r="F5" s="70"/>
      <c r="G5" s="70"/>
      <c r="H5" s="70"/>
    </row>
    <row r="6" spans="1:8" s="7" customFormat="1" ht="51" customHeight="1" x14ac:dyDescent="0.2">
      <c r="A6" s="8"/>
      <c r="B6" s="71"/>
      <c r="C6" s="72"/>
      <c r="D6" s="72"/>
      <c r="E6" s="72"/>
      <c r="F6" s="72"/>
      <c r="G6" s="72"/>
      <c r="H6" s="72"/>
    </row>
    <row r="7" spans="1:8" s="7" customFormat="1" ht="12.75" hidden="1" customHeight="1" x14ac:dyDescent="0.2">
      <c r="A7" s="8"/>
      <c r="B7" s="9" t="s">
        <v>3</v>
      </c>
      <c r="C7" s="10"/>
      <c r="D7" s="10"/>
      <c r="E7" s="10" t="s">
        <v>4</v>
      </c>
      <c r="F7" s="11" t="s">
        <v>5</v>
      </c>
      <c r="G7" s="11" t="s">
        <v>6</v>
      </c>
      <c r="H7" s="10"/>
    </row>
    <row r="8" spans="1:8" s="12" customFormat="1" ht="12.75" customHeight="1" x14ac:dyDescent="0.2">
      <c r="A8" s="13"/>
      <c r="B8" s="73">
        <v>1</v>
      </c>
      <c r="C8" s="74"/>
      <c r="D8" s="74"/>
      <c r="E8" s="74"/>
      <c r="F8" s="74"/>
      <c r="G8" s="74"/>
      <c r="H8" s="14">
        <v>4</v>
      </c>
    </row>
    <row r="9" spans="1:8" s="7" customFormat="1" ht="21.75" hidden="1" customHeight="1" x14ac:dyDescent="0.2">
      <c r="A9" s="8"/>
      <c r="B9" s="75" t="s">
        <v>7</v>
      </c>
      <c r="C9" s="76"/>
      <c r="D9" s="76"/>
      <c r="E9" s="76"/>
      <c r="F9" s="76"/>
      <c r="G9" s="76"/>
      <c r="H9" s="17">
        <v>18858.2</v>
      </c>
    </row>
    <row r="10" spans="1:8" s="7" customFormat="1" ht="48.75" hidden="1" customHeight="1" x14ac:dyDescent="0.2">
      <c r="A10" s="8"/>
      <c r="B10" s="75" t="s">
        <v>8</v>
      </c>
      <c r="C10" s="76"/>
      <c r="D10" s="76"/>
      <c r="E10" s="76"/>
      <c r="F10" s="76"/>
      <c r="G10" s="76"/>
      <c r="H10" s="17">
        <v>1719</v>
      </c>
    </row>
    <row r="11" spans="1:8" s="7" customFormat="1" ht="39" hidden="1" customHeight="1" x14ac:dyDescent="0.2">
      <c r="A11" s="8"/>
      <c r="B11" s="75" t="s">
        <v>9</v>
      </c>
      <c r="C11" s="76"/>
      <c r="D11" s="76"/>
      <c r="E11" s="76"/>
      <c r="F11" s="76"/>
      <c r="G11" s="76"/>
      <c r="H11" s="17">
        <v>2749.4</v>
      </c>
    </row>
    <row r="12" spans="1:8" s="7" customFormat="1" ht="36" hidden="1" customHeight="1" x14ac:dyDescent="0.2">
      <c r="A12" s="8"/>
      <c r="B12" s="75" t="s">
        <v>10</v>
      </c>
      <c r="C12" s="76"/>
      <c r="D12" s="76"/>
      <c r="E12" s="76"/>
      <c r="F12" s="76"/>
      <c r="G12" s="76"/>
      <c r="H12" s="17">
        <v>0</v>
      </c>
    </row>
    <row r="13" spans="1:8" s="7" customFormat="1" ht="25.5" hidden="1" customHeight="1" x14ac:dyDescent="0.2">
      <c r="A13" s="8"/>
      <c r="B13" s="75" t="s">
        <v>11</v>
      </c>
      <c r="C13" s="76"/>
      <c r="D13" s="76"/>
      <c r="E13" s="76"/>
      <c r="F13" s="76"/>
      <c r="G13" s="76"/>
      <c r="H13" s="17">
        <v>22826.5</v>
      </c>
    </row>
    <row r="14" spans="1:8" s="7" customFormat="1" ht="38.25" hidden="1" customHeight="1" x14ac:dyDescent="0.2">
      <c r="A14" s="8"/>
      <c r="B14" s="75" t="s">
        <v>12</v>
      </c>
      <c r="C14" s="76"/>
      <c r="D14" s="76"/>
      <c r="E14" s="76"/>
      <c r="F14" s="76"/>
      <c r="G14" s="76"/>
      <c r="H14" s="17">
        <v>209520.5</v>
      </c>
    </row>
    <row r="15" spans="1:8" s="7" customFormat="1" ht="40.5" hidden="1" customHeight="1" x14ac:dyDescent="0.2">
      <c r="A15" s="8"/>
      <c r="B15" s="75" t="s">
        <v>13</v>
      </c>
      <c r="C15" s="76"/>
      <c r="D15" s="76"/>
      <c r="E15" s="76"/>
      <c r="F15" s="76"/>
      <c r="G15" s="76"/>
      <c r="H15" s="17">
        <v>49.8</v>
      </c>
    </row>
    <row r="16" spans="1:8" s="7" customFormat="1" ht="42" hidden="1" customHeight="1" x14ac:dyDescent="0.2">
      <c r="A16" s="8"/>
      <c r="B16" s="75" t="s">
        <v>14</v>
      </c>
      <c r="C16" s="76"/>
      <c r="D16" s="76"/>
      <c r="E16" s="76"/>
      <c r="F16" s="76"/>
      <c r="G16" s="76"/>
      <c r="H16" s="17">
        <v>7769.7</v>
      </c>
    </row>
    <row r="17" spans="1:11" s="7" customFormat="1" ht="105.75" hidden="1" customHeight="1" x14ac:dyDescent="0.2">
      <c r="A17" s="8"/>
      <c r="B17" s="75" t="s">
        <v>15</v>
      </c>
      <c r="C17" s="76"/>
      <c r="D17" s="76"/>
      <c r="E17" s="76"/>
      <c r="F17" s="76"/>
      <c r="G17" s="76"/>
      <c r="H17" s="17">
        <v>135384</v>
      </c>
      <c r="K17" s="18"/>
    </row>
    <row r="18" spans="1:11" s="7" customFormat="1" ht="32.25" hidden="1" customHeight="1" x14ac:dyDescent="0.2">
      <c r="A18" s="8"/>
      <c r="B18" s="15"/>
      <c r="C18" s="16"/>
      <c r="D18" s="16"/>
      <c r="E18" s="16"/>
      <c r="F18" s="77" t="s">
        <v>16</v>
      </c>
      <c r="G18" s="77"/>
      <c r="H18" s="17"/>
    </row>
    <row r="19" spans="1:11" s="7" customFormat="1" ht="34.5" hidden="1" customHeight="1" x14ac:dyDescent="0.2">
      <c r="A19" s="8"/>
      <c r="B19" s="15"/>
      <c r="C19" s="16"/>
      <c r="D19" s="16"/>
      <c r="E19" s="16"/>
      <c r="F19" s="77" t="s">
        <v>17</v>
      </c>
      <c r="G19" s="77"/>
      <c r="H19" s="17"/>
    </row>
    <row r="20" spans="1:11" s="7" customFormat="1" ht="27.75" hidden="1" customHeight="1" x14ac:dyDescent="0.2">
      <c r="A20" s="8"/>
      <c r="B20" s="75" t="s">
        <v>18</v>
      </c>
      <c r="C20" s="76"/>
      <c r="D20" s="76"/>
      <c r="E20" s="76"/>
      <c r="F20" s="76"/>
      <c r="G20" s="76"/>
      <c r="H20" s="17">
        <v>31771.1</v>
      </c>
    </row>
    <row r="21" spans="1:11" s="7" customFormat="1" ht="111.75" hidden="1" customHeight="1" x14ac:dyDescent="0.2">
      <c r="A21" s="8"/>
      <c r="B21" s="75" t="s">
        <v>19</v>
      </c>
      <c r="C21" s="76"/>
      <c r="D21" s="76"/>
      <c r="E21" s="76"/>
      <c r="F21" s="76"/>
      <c r="G21" s="76"/>
      <c r="H21" s="17">
        <v>105911.6</v>
      </c>
    </row>
    <row r="22" spans="1:11" s="7" customFormat="1" ht="29.25" hidden="1" customHeight="1" x14ac:dyDescent="0.2">
      <c r="A22" s="8"/>
      <c r="B22" s="75" t="s">
        <v>20</v>
      </c>
      <c r="C22" s="76"/>
      <c r="D22" s="76"/>
      <c r="E22" s="76"/>
      <c r="F22" s="76"/>
      <c r="G22" s="76"/>
      <c r="H22" s="17">
        <v>14715.5</v>
      </c>
    </row>
    <row r="23" spans="1:11" s="7" customFormat="1" ht="72" hidden="1" customHeight="1" x14ac:dyDescent="0.2">
      <c r="A23" s="8"/>
      <c r="B23" s="75" t="s">
        <v>21</v>
      </c>
      <c r="C23" s="76"/>
      <c r="D23" s="76"/>
      <c r="E23" s="76"/>
      <c r="F23" s="76"/>
      <c r="G23" s="76"/>
      <c r="H23" s="17">
        <v>96169.8</v>
      </c>
    </row>
    <row r="24" spans="1:11" s="7" customFormat="1" ht="69.75" hidden="1" customHeight="1" x14ac:dyDescent="0.2">
      <c r="A24" s="8"/>
      <c r="B24" s="75" t="s">
        <v>22</v>
      </c>
      <c r="C24" s="76"/>
      <c r="D24" s="76"/>
      <c r="E24" s="76"/>
      <c r="F24" s="76"/>
      <c r="G24" s="76"/>
      <c r="H24" s="17">
        <v>22038.7</v>
      </c>
    </row>
    <row r="25" spans="1:11" s="7" customFormat="1" ht="47.25" hidden="1" customHeight="1" x14ac:dyDescent="0.2">
      <c r="A25" s="8"/>
      <c r="B25" s="75" t="s">
        <v>23</v>
      </c>
      <c r="C25" s="76"/>
      <c r="D25" s="76"/>
      <c r="E25" s="76"/>
      <c r="F25" s="76"/>
      <c r="G25" s="76"/>
      <c r="H25" s="17">
        <v>0</v>
      </c>
    </row>
    <row r="26" spans="1:11" s="7" customFormat="1" ht="46.5" hidden="1" customHeight="1" x14ac:dyDescent="0.2">
      <c r="A26" s="8"/>
      <c r="B26" s="78" t="s">
        <v>24</v>
      </c>
      <c r="C26" s="79"/>
      <c r="D26" s="79"/>
      <c r="E26" s="79"/>
      <c r="F26" s="79"/>
      <c r="G26" s="80"/>
      <c r="H26" s="17">
        <v>0</v>
      </c>
    </row>
    <row r="27" spans="1:11" s="7" customFormat="1" ht="45.75" hidden="1" customHeight="1" x14ac:dyDescent="0.2">
      <c r="A27" s="8"/>
      <c r="B27" s="75" t="s">
        <v>25</v>
      </c>
      <c r="C27" s="76"/>
      <c r="D27" s="76"/>
      <c r="E27" s="76"/>
      <c r="F27" s="76"/>
      <c r="G27" s="76"/>
      <c r="H27" s="17">
        <v>62.1</v>
      </c>
    </row>
    <row r="28" spans="1:11" s="7" customFormat="1" ht="54" hidden="1" customHeight="1" x14ac:dyDescent="0.2">
      <c r="A28" s="8"/>
      <c r="B28" s="75" t="s">
        <v>26</v>
      </c>
      <c r="C28" s="76"/>
      <c r="D28" s="76"/>
      <c r="E28" s="76"/>
      <c r="F28" s="76"/>
      <c r="G28" s="76"/>
      <c r="H28" s="17">
        <v>20</v>
      </c>
      <c r="K28" s="19"/>
    </row>
    <row r="29" spans="1:11" s="7" customFormat="1" ht="43.5" hidden="1" customHeight="1" x14ac:dyDescent="0.2">
      <c r="A29" s="8"/>
      <c r="B29" s="75" t="s">
        <v>27</v>
      </c>
      <c r="C29" s="76"/>
      <c r="D29" s="76"/>
      <c r="E29" s="76"/>
      <c r="F29" s="76"/>
      <c r="G29" s="76"/>
      <c r="H29" s="17">
        <v>1173115.5</v>
      </c>
      <c r="K29" s="20"/>
    </row>
    <row r="30" spans="1:11" s="7" customFormat="1" ht="44.25" hidden="1" customHeight="1" x14ac:dyDescent="0.2">
      <c r="A30" s="8"/>
      <c r="B30" s="75" t="s">
        <v>28</v>
      </c>
      <c r="C30" s="76"/>
      <c r="D30" s="76"/>
      <c r="E30" s="76"/>
      <c r="F30" s="76"/>
      <c r="G30" s="76"/>
      <c r="H30" s="17">
        <v>0</v>
      </c>
      <c r="K30" s="20"/>
    </row>
    <row r="31" spans="1:11" s="7" customFormat="1" ht="26.25" hidden="1" customHeight="1" x14ac:dyDescent="0.2">
      <c r="A31" s="8"/>
      <c r="B31" s="75" t="s">
        <v>29</v>
      </c>
      <c r="C31" s="76"/>
      <c r="D31" s="76"/>
      <c r="E31" s="76"/>
      <c r="F31" s="76"/>
      <c r="G31" s="76"/>
      <c r="H31" s="17">
        <v>262172.79999999999</v>
      </c>
      <c r="K31" s="20"/>
    </row>
    <row r="32" spans="1:11" s="7" customFormat="1" ht="57.75" hidden="1" customHeight="1" x14ac:dyDescent="0.2">
      <c r="A32" s="8"/>
      <c r="B32" s="75" t="s">
        <v>30</v>
      </c>
      <c r="C32" s="76"/>
      <c r="D32" s="76"/>
      <c r="E32" s="76"/>
      <c r="F32" s="76"/>
      <c r="G32" s="76"/>
      <c r="H32" s="17">
        <v>45</v>
      </c>
    </row>
    <row r="33" spans="1:8" s="12" customFormat="1" ht="15" customHeight="1" x14ac:dyDescent="0.2">
      <c r="A33" s="13"/>
      <c r="B33" s="81" t="s">
        <v>31</v>
      </c>
      <c r="C33" s="82"/>
      <c r="D33" s="82"/>
      <c r="E33" s="82"/>
      <c r="F33" s="82"/>
      <c r="G33" s="83"/>
      <c r="H33" s="21">
        <f>H32+H31+H30+H29+H28+H27+H26+H25+H24+H23+H22+H21+H20+H17+H16+H15+H14+H13+H12+H11+H10+H9</f>
        <v>2104899.2000000002</v>
      </c>
    </row>
    <row r="34" spans="1:8" s="12" customFormat="1" ht="15" customHeight="1" x14ac:dyDescent="0.2">
      <c r="A34" s="13"/>
      <c r="B34" s="81" t="s">
        <v>32</v>
      </c>
      <c r="C34" s="82"/>
      <c r="D34" s="82"/>
      <c r="E34" s="82"/>
      <c r="F34" s="82"/>
      <c r="G34" s="83"/>
      <c r="H34" s="21">
        <f>SUM(H33/H37*100)</f>
        <v>97.731526394393882</v>
      </c>
    </row>
    <row r="35" spans="1:8" s="7" customFormat="1" ht="12.75" customHeight="1" x14ac:dyDescent="0.2">
      <c r="A35" s="8"/>
      <c r="B35" s="75" t="s">
        <v>33</v>
      </c>
      <c r="C35" s="76"/>
      <c r="D35" s="76"/>
      <c r="E35" s="76"/>
      <c r="F35" s="76"/>
      <c r="G35" s="76"/>
      <c r="H35" s="17">
        <v>48857.4</v>
      </c>
    </row>
    <row r="36" spans="1:8" s="7" customFormat="1" ht="12.75" customHeight="1" x14ac:dyDescent="0.2">
      <c r="A36" s="8"/>
      <c r="B36" s="75" t="s">
        <v>34</v>
      </c>
      <c r="C36" s="76"/>
      <c r="D36" s="76"/>
      <c r="E36" s="76"/>
      <c r="F36" s="76"/>
      <c r="G36" s="76"/>
      <c r="H36" s="22">
        <f>SUM(H35)/H37*100</f>
        <v>2.2684736056061303</v>
      </c>
    </row>
    <row r="37" spans="1:8" s="23" customFormat="1" ht="17.25" customHeight="1" x14ac:dyDescent="0.2">
      <c r="A37" s="24"/>
      <c r="B37" s="84" t="s">
        <v>35</v>
      </c>
      <c r="C37" s="85"/>
      <c r="D37" s="85"/>
      <c r="E37" s="85"/>
      <c r="F37" s="85"/>
      <c r="G37" s="85"/>
      <c r="H37" s="25">
        <f>H35+H33</f>
        <v>2153756.6</v>
      </c>
    </row>
    <row r="38" spans="1:8" s="7" customFormat="1" ht="12.75" customHeight="1" x14ac:dyDescent="0.2">
      <c r="A38" s="8"/>
      <c r="B38" s="8"/>
      <c r="C38" s="8"/>
      <c r="D38" s="8"/>
      <c r="E38" s="8"/>
      <c r="F38" s="26"/>
      <c r="G38" s="26"/>
      <c r="H38" s="27"/>
    </row>
  </sheetData>
  <mergeCells count="33">
    <mergeCell ref="B35:G35"/>
    <mergeCell ref="B36:G36"/>
    <mergeCell ref="B37:G37"/>
    <mergeCell ref="B30:G30"/>
    <mergeCell ref="B31:G31"/>
    <mergeCell ref="B32:G32"/>
    <mergeCell ref="B33:G33"/>
    <mergeCell ref="B34:G34"/>
    <mergeCell ref="B25:G25"/>
    <mergeCell ref="B26:G26"/>
    <mergeCell ref="B27:G27"/>
    <mergeCell ref="B28:G28"/>
    <mergeCell ref="B29:G29"/>
    <mergeCell ref="B20:G20"/>
    <mergeCell ref="B21:G21"/>
    <mergeCell ref="B22:G22"/>
    <mergeCell ref="B23:G23"/>
    <mergeCell ref="B24:G24"/>
    <mergeCell ref="B15:G15"/>
    <mergeCell ref="B16:G16"/>
    <mergeCell ref="B17:G17"/>
    <mergeCell ref="F18:G18"/>
    <mergeCell ref="F19:G19"/>
    <mergeCell ref="B10:G10"/>
    <mergeCell ref="B11:G11"/>
    <mergeCell ref="B12:G12"/>
    <mergeCell ref="B13:G13"/>
    <mergeCell ref="B14:G14"/>
    <mergeCell ref="G2:H2"/>
    <mergeCell ref="B4:G6"/>
    <mergeCell ref="H4:H6"/>
    <mergeCell ref="B8:G8"/>
    <mergeCell ref="B9:G9"/>
  </mergeCells>
  <pageMargins left="0.78740157480314954" right="0.39370078740157477" top="0.98425196850393704" bottom="0.59055118110236238" header="0.51181102362204722" footer="0.51181102362204722"/>
  <pageSetup paperSize="9" scale="61" fitToHeight="0" orientation="landscape" verticalDpi="214748364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6"/>
  <sheetViews>
    <sheetView showGridLines="0" tabSelected="1" zoomScaleNormal="100" workbookViewId="0">
      <selection activeCell="H12" sqref="H12"/>
    </sheetView>
  </sheetViews>
  <sheetFormatPr defaultColWidth="9.140625" defaultRowHeight="12.75" x14ac:dyDescent="0.2"/>
  <cols>
    <col min="1" max="1" width="4.85546875" style="1" customWidth="1"/>
    <col min="2" max="2" width="3" style="1" customWidth="1"/>
    <col min="3" max="3" width="2.7109375" style="1" customWidth="1"/>
    <col min="4" max="4" width="2.85546875" style="1" customWidth="1"/>
    <col min="5" max="5" width="2.5703125" style="1" customWidth="1"/>
    <col min="6" max="6" width="2.7109375" style="2" customWidth="1"/>
    <col min="7" max="7" width="52.7109375" style="2" customWidth="1"/>
    <col min="8" max="8" width="16.28515625" style="2" customWidth="1"/>
    <col min="9" max="9" width="13.7109375" style="3" customWidth="1"/>
    <col min="10" max="10" width="12.140625" style="3" customWidth="1"/>
    <col min="11" max="11" width="14" style="3" customWidth="1"/>
    <col min="12" max="12" width="14.5703125" style="3" customWidth="1"/>
    <col min="13" max="13" width="40.7109375" style="1" hidden="1" customWidth="1"/>
    <col min="14" max="14" width="39.85546875" style="1" hidden="1" customWidth="1"/>
    <col min="15" max="244" width="9.140625" style="1" customWidth="1"/>
    <col min="245" max="16384" width="9.140625" style="1"/>
  </cols>
  <sheetData>
    <row r="1" spans="1:17" x14ac:dyDescent="0.2">
      <c r="I1" s="28"/>
      <c r="N1" s="29"/>
    </row>
    <row r="2" spans="1:17" ht="63.75" customHeight="1" x14ac:dyDescent="0.25">
      <c r="A2" s="4"/>
      <c r="B2" s="86" t="s">
        <v>36</v>
      </c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</row>
    <row r="3" spans="1:17" ht="12.75" customHeight="1" x14ac:dyDescent="0.2">
      <c r="A3" s="4"/>
      <c r="B3" s="4"/>
      <c r="C3" s="4"/>
      <c r="D3" s="4"/>
      <c r="E3" s="4"/>
      <c r="F3" s="5"/>
      <c r="G3" s="5"/>
      <c r="H3" s="5"/>
      <c r="I3" s="6"/>
      <c r="J3" s="6"/>
      <c r="K3" s="6"/>
      <c r="L3" s="6"/>
      <c r="M3" s="4"/>
    </row>
    <row r="4" spans="1:17" s="7" customFormat="1" ht="30.75" customHeight="1" x14ac:dyDescent="0.2">
      <c r="A4" s="8"/>
      <c r="B4" s="87" t="s">
        <v>37</v>
      </c>
      <c r="C4" s="87"/>
      <c r="D4" s="87"/>
      <c r="E4" s="87"/>
      <c r="F4" s="87"/>
      <c r="G4" s="87"/>
      <c r="H4" s="87" t="s">
        <v>38</v>
      </c>
      <c r="I4" s="87" t="s">
        <v>39</v>
      </c>
      <c r="J4" s="87" t="s">
        <v>40</v>
      </c>
      <c r="K4" s="87" t="s">
        <v>41</v>
      </c>
      <c r="L4" s="87" t="s">
        <v>42</v>
      </c>
      <c r="M4" s="68" t="s">
        <v>43</v>
      </c>
      <c r="N4" s="90" t="s">
        <v>44</v>
      </c>
    </row>
    <row r="5" spans="1:17" s="7" customFormat="1" ht="11.25" customHeight="1" x14ac:dyDescent="0.2">
      <c r="A5" s="8"/>
      <c r="B5" s="87"/>
      <c r="C5" s="87"/>
      <c r="D5" s="87"/>
      <c r="E5" s="87"/>
      <c r="F5" s="87"/>
      <c r="G5" s="87"/>
      <c r="H5" s="87"/>
      <c r="I5" s="87"/>
      <c r="J5" s="87"/>
      <c r="K5" s="87"/>
      <c r="L5" s="87"/>
      <c r="M5" s="88"/>
      <c r="N5" s="91"/>
    </row>
    <row r="6" spans="1:17" s="7" customFormat="1" ht="26.25" customHeight="1" x14ac:dyDescent="0.2">
      <c r="A6" s="8"/>
      <c r="B6" s="87"/>
      <c r="C6" s="87"/>
      <c r="D6" s="87"/>
      <c r="E6" s="87"/>
      <c r="F6" s="87"/>
      <c r="G6" s="87"/>
      <c r="H6" s="87"/>
      <c r="I6" s="87"/>
      <c r="J6" s="87"/>
      <c r="K6" s="87"/>
      <c r="L6" s="87"/>
      <c r="M6" s="89"/>
      <c r="N6" s="92"/>
    </row>
    <row r="7" spans="1:17" s="12" customFormat="1" ht="12.75" customHeight="1" x14ac:dyDescent="0.2">
      <c r="A7" s="13"/>
      <c r="B7" s="93">
        <v>1</v>
      </c>
      <c r="C7" s="93"/>
      <c r="D7" s="93"/>
      <c r="E7" s="93"/>
      <c r="F7" s="93"/>
      <c r="G7" s="93"/>
      <c r="H7" s="30">
        <v>2</v>
      </c>
      <c r="I7" s="30">
        <v>3</v>
      </c>
      <c r="J7" s="30">
        <v>4</v>
      </c>
      <c r="K7" s="30">
        <v>5</v>
      </c>
      <c r="L7" s="30">
        <v>6</v>
      </c>
      <c r="M7" s="31">
        <v>7</v>
      </c>
      <c r="N7" s="32">
        <v>8</v>
      </c>
    </row>
    <row r="8" spans="1:17" s="7" customFormat="1" ht="39" customHeight="1" x14ac:dyDescent="0.2">
      <c r="A8" s="8"/>
      <c r="B8" s="94" t="s">
        <v>45</v>
      </c>
      <c r="C8" s="94"/>
      <c r="D8" s="94"/>
      <c r="E8" s="94"/>
      <c r="F8" s="94"/>
      <c r="G8" s="94"/>
      <c r="H8" s="33">
        <v>70046</v>
      </c>
      <c r="I8" s="34">
        <v>70588.2</v>
      </c>
      <c r="J8" s="35">
        <v>33903.9</v>
      </c>
      <c r="K8" s="36">
        <f>J8*100/H8</f>
        <v>48.402335608029013</v>
      </c>
      <c r="L8" s="37">
        <f>J8*100/I8</f>
        <v>48.030549015274509</v>
      </c>
      <c r="M8" s="38"/>
      <c r="N8" s="39"/>
    </row>
    <row r="9" spans="1:17" s="7" customFormat="1" ht="39" customHeight="1" x14ac:dyDescent="0.2">
      <c r="A9" s="8"/>
      <c r="B9" s="94" t="s">
        <v>46</v>
      </c>
      <c r="C9" s="94"/>
      <c r="D9" s="94"/>
      <c r="E9" s="94"/>
      <c r="F9" s="94"/>
      <c r="G9" s="94"/>
      <c r="H9" s="33">
        <v>2841.6</v>
      </c>
      <c r="I9" s="40">
        <v>2841.6</v>
      </c>
      <c r="J9" s="35">
        <v>1455.4</v>
      </c>
      <c r="K9" s="36">
        <f t="shared" ref="K9:K33" si="0">J9*100/H9</f>
        <v>51.217623873873876</v>
      </c>
      <c r="L9" s="37">
        <f t="shared" ref="L9:L33" si="1">J9*100/I9</f>
        <v>51.217623873873876</v>
      </c>
      <c r="M9" s="41"/>
      <c r="N9" s="42"/>
    </row>
    <row r="10" spans="1:17" s="7" customFormat="1" ht="39" customHeight="1" x14ac:dyDescent="0.2">
      <c r="A10" s="8"/>
      <c r="B10" s="94" t="s">
        <v>47</v>
      </c>
      <c r="C10" s="94"/>
      <c r="D10" s="94"/>
      <c r="E10" s="94"/>
      <c r="F10" s="94"/>
      <c r="G10" s="94"/>
      <c r="H10" s="33">
        <v>22753.5</v>
      </c>
      <c r="I10" s="43">
        <v>0</v>
      </c>
      <c r="J10" s="44">
        <v>0</v>
      </c>
      <c r="K10" s="36">
        <f t="shared" si="0"/>
        <v>0</v>
      </c>
      <c r="L10" s="37">
        <v>0</v>
      </c>
      <c r="M10" s="45" t="s">
        <v>48</v>
      </c>
      <c r="N10" s="46" t="s">
        <v>48</v>
      </c>
    </row>
    <row r="11" spans="1:17" s="7" customFormat="1" ht="39" customHeight="1" x14ac:dyDescent="0.2">
      <c r="A11" s="8"/>
      <c r="B11" s="94" t="s">
        <v>49</v>
      </c>
      <c r="C11" s="94"/>
      <c r="D11" s="94"/>
      <c r="E11" s="94"/>
      <c r="F11" s="94"/>
      <c r="G11" s="94"/>
      <c r="H11" s="33">
        <v>11010.8</v>
      </c>
      <c r="I11" s="43">
        <v>11010.8</v>
      </c>
      <c r="J11" s="35">
        <v>9581.9</v>
      </c>
      <c r="K11" s="36">
        <f t="shared" si="0"/>
        <v>87.02274130853344</v>
      </c>
      <c r="L11" s="37">
        <f t="shared" si="1"/>
        <v>87.02274130853344</v>
      </c>
      <c r="M11" s="47" t="s">
        <v>50</v>
      </c>
      <c r="N11" s="48" t="s">
        <v>50</v>
      </c>
    </row>
    <row r="12" spans="1:17" s="7" customFormat="1" ht="39" customHeight="1" x14ac:dyDescent="0.2">
      <c r="A12" s="8"/>
      <c r="B12" s="94" t="s">
        <v>51</v>
      </c>
      <c r="C12" s="94"/>
      <c r="D12" s="94"/>
      <c r="E12" s="94"/>
      <c r="F12" s="94"/>
      <c r="G12" s="94"/>
      <c r="H12" s="33">
        <v>47490.400000000001</v>
      </c>
      <c r="I12" s="34">
        <v>51448.9</v>
      </c>
      <c r="J12" s="35">
        <v>26372.5</v>
      </c>
      <c r="K12" s="36">
        <f t="shared" si="0"/>
        <v>55.532275996833043</v>
      </c>
      <c r="L12" s="37">
        <f t="shared" si="1"/>
        <v>51.259599330597929</v>
      </c>
      <c r="M12" s="49"/>
      <c r="N12" s="50"/>
    </row>
    <row r="13" spans="1:17" s="7" customFormat="1" ht="39" customHeight="1" x14ac:dyDescent="0.2">
      <c r="A13" s="8"/>
      <c r="B13" s="94" t="s">
        <v>52</v>
      </c>
      <c r="C13" s="94"/>
      <c r="D13" s="94"/>
      <c r="E13" s="94"/>
      <c r="F13" s="94"/>
      <c r="G13" s="94"/>
      <c r="H13" s="33">
        <v>794985.1</v>
      </c>
      <c r="I13" s="34">
        <v>847960.2</v>
      </c>
      <c r="J13" s="35">
        <v>352442.8</v>
      </c>
      <c r="K13" s="36">
        <f t="shared" si="0"/>
        <v>44.333258573022313</v>
      </c>
      <c r="L13" s="37">
        <f t="shared" si="1"/>
        <v>41.563601687909411</v>
      </c>
      <c r="M13" s="47"/>
      <c r="N13" s="48"/>
    </row>
    <row r="14" spans="1:17" s="7" customFormat="1" ht="39" customHeight="1" x14ac:dyDescent="0.2">
      <c r="A14" s="8"/>
      <c r="B14" s="94" t="s">
        <v>53</v>
      </c>
      <c r="C14" s="94"/>
      <c r="D14" s="94"/>
      <c r="E14" s="94"/>
      <c r="F14" s="94"/>
      <c r="G14" s="94"/>
      <c r="H14" s="33">
        <v>350</v>
      </c>
      <c r="I14" s="43">
        <v>350</v>
      </c>
      <c r="J14" s="44">
        <v>107</v>
      </c>
      <c r="K14" s="36">
        <f t="shared" si="0"/>
        <v>30.571428571428573</v>
      </c>
      <c r="L14" s="37">
        <f t="shared" si="1"/>
        <v>30.571428571428573</v>
      </c>
      <c r="M14" s="47" t="s">
        <v>54</v>
      </c>
      <c r="N14" s="48" t="s">
        <v>54</v>
      </c>
    </row>
    <row r="15" spans="1:17" s="7" customFormat="1" ht="39" customHeight="1" x14ac:dyDescent="0.2">
      <c r="A15" s="8"/>
      <c r="B15" s="94" t="s">
        <v>55</v>
      </c>
      <c r="C15" s="94"/>
      <c r="D15" s="94"/>
      <c r="E15" s="94"/>
      <c r="F15" s="94"/>
      <c r="G15" s="94"/>
      <c r="H15" s="33">
        <v>42081.7</v>
      </c>
      <c r="I15" s="43">
        <v>42081.7</v>
      </c>
      <c r="J15" s="35">
        <v>18091.400000000001</v>
      </c>
      <c r="K15" s="36">
        <f t="shared" si="0"/>
        <v>42.991133913316247</v>
      </c>
      <c r="L15" s="37">
        <f t="shared" si="1"/>
        <v>42.991133913316247</v>
      </c>
      <c r="M15" s="51"/>
      <c r="N15" s="52"/>
    </row>
    <row r="16" spans="1:17" s="7" customFormat="1" ht="39" customHeight="1" x14ac:dyDescent="0.2">
      <c r="A16" s="8"/>
      <c r="B16" s="94" t="s">
        <v>56</v>
      </c>
      <c r="C16" s="94"/>
      <c r="D16" s="94"/>
      <c r="E16" s="94"/>
      <c r="F16" s="94"/>
      <c r="G16" s="94"/>
      <c r="H16" s="33">
        <v>486257.8</v>
      </c>
      <c r="I16" s="34">
        <v>485541.3</v>
      </c>
      <c r="J16" s="35">
        <v>226384.2</v>
      </c>
      <c r="K16" s="36">
        <f t="shared" si="0"/>
        <v>46.556415136168511</v>
      </c>
      <c r="L16" s="37">
        <f t="shared" si="1"/>
        <v>46.62511716305081</v>
      </c>
      <c r="M16" s="47"/>
      <c r="N16" s="48"/>
      <c r="Q16" s="53"/>
    </row>
    <row r="17" spans="1:17" s="7" customFormat="1" ht="39" customHeight="1" x14ac:dyDescent="0.2">
      <c r="A17" s="8"/>
      <c r="B17" s="94" t="s">
        <v>57</v>
      </c>
      <c r="C17" s="94"/>
      <c r="D17" s="94"/>
      <c r="E17" s="94"/>
      <c r="F17" s="94"/>
      <c r="G17" s="94"/>
      <c r="H17" s="33">
        <v>26529.3</v>
      </c>
      <c r="I17" s="34">
        <v>25465.3</v>
      </c>
      <c r="J17" s="35">
        <v>13349.7</v>
      </c>
      <c r="K17" s="36">
        <f t="shared" si="0"/>
        <v>50.320588933744958</v>
      </c>
      <c r="L17" s="37">
        <f t="shared" si="1"/>
        <v>52.423101239726215</v>
      </c>
      <c r="M17" s="49"/>
      <c r="N17" s="50"/>
    </row>
    <row r="18" spans="1:17" s="7" customFormat="1" ht="39" customHeight="1" x14ac:dyDescent="0.2">
      <c r="A18" s="8"/>
      <c r="B18" s="94" t="s">
        <v>58</v>
      </c>
      <c r="C18" s="94"/>
      <c r="D18" s="94"/>
      <c r="E18" s="94"/>
      <c r="F18" s="94"/>
      <c r="G18" s="94"/>
      <c r="H18" s="33">
        <v>95792.5</v>
      </c>
      <c r="I18" s="34">
        <v>110215.2</v>
      </c>
      <c r="J18" s="35">
        <v>16466.3</v>
      </c>
      <c r="K18" s="36">
        <f t="shared" si="0"/>
        <v>17.189550330140669</v>
      </c>
      <c r="L18" s="37">
        <f t="shared" si="1"/>
        <v>14.940135298942433</v>
      </c>
      <c r="M18" s="47" t="s">
        <v>59</v>
      </c>
      <c r="N18" s="47" t="s">
        <v>59</v>
      </c>
    </row>
    <row r="19" spans="1:17" s="7" customFormat="1" ht="39" customHeight="1" x14ac:dyDescent="0.2">
      <c r="A19" s="8"/>
      <c r="B19" s="94" t="s">
        <v>60</v>
      </c>
      <c r="C19" s="94"/>
      <c r="D19" s="94"/>
      <c r="E19" s="94"/>
      <c r="F19" s="94"/>
      <c r="G19" s="94"/>
      <c r="H19" s="33">
        <v>56487.5</v>
      </c>
      <c r="I19" s="43">
        <v>52637.5</v>
      </c>
      <c r="J19" s="35">
        <v>26619</v>
      </c>
      <c r="K19" s="36">
        <f t="shared" si="0"/>
        <v>47.123699933613629</v>
      </c>
      <c r="L19" s="37">
        <f t="shared" si="1"/>
        <v>50.57041082878176</v>
      </c>
      <c r="M19" s="51"/>
      <c r="N19" s="52"/>
    </row>
    <row r="20" spans="1:17" s="7" customFormat="1" ht="39" customHeight="1" x14ac:dyDescent="0.2">
      <c r="A20" s="8"/>
      <c r="B20" s="94" t="s">
        <v>61</v>
      </c>
      <c r="C20" s="94"/>
      <c r="D20" s="94"/>
      <c r="E20" s="94"/>
      <c r="F20" s="94"/>
      <c r="G20" s="94"/>
      <c r="H20" s="33">
        <v>702087.1</v>
      </c>
      <c r="I20" s="34">
        <v>733357.5</v>
      </c>
      <c r="J20" s="35">
        <v>174712.4</v>
      </c>
      <c r="K20" s="36">
        <f t="shared" si="0"/>
        <v>24.884718719372568</v>
      </c>
      <c r="L20" s="37">
        <f t="shared" si="1"/>
        <v>23.823633084818795</v>
      </c>
      <c r="M20" s="47" t="s">
        <v>50</v>
      </c>
      <c r="N20" s="47" t="s">
        <v>50</v>
      </c>
    </row>
    <row r="21" spans="1:17" s="7" customFormat="1" ht="39" customHeight="1" x14ac:dyDescent="0.2">
      <c r="A21" s="8"/>
      <c r="B21" s="94" t="s">
        <v>62</v>
      </c>
      <c r="C21" s="94"/>
      <c r="D21" s="94"/>
      <c r="E21" s="94"/>
      <c r="F21" s="94"/>
      <c r="G21" s="94"/>
      <c r="H21" s="33">
        <v>379643.6</v>
      </c>
      <c r="I21" s="34">
        <v>477546.6</v>
      </c>
      <c r="J21" s="35">
        <v>212925.9</v>
      </c>
      <c r="K21" s="36">
        <f t="shared" si="0"/>
        <v>56.085734093765844</v>
      </c>
      <c r="L21" s="37">
        <f t="shared" si="1"/>
        <v>44.587460155720933</v>
      </c>
      <c r="M21" s="54"/>
      <c r="N21" s="55"/>
    </row>
    <row r="22" spans="1:17" s="7" customFormat="1" ht="39" customHeight="1" x14ac:dyDescent="0.2">
      <c r="A22" s="8"/>
      <c r="B22" s="94" t="s">
        <v>63</v>
      </c>
      <c r="C22" s="94"/>
      <c r="D22" s="94"/>
      <c r="E22" s="94"/>
      <c r="F22" s="94"/>
      <c r="G22" s="94"/>
      <c r="H22" s="33">
        <v>9804</v>
      </c>
      <c r="I22" s="43">
        <v>9804</v>
      </c>
      <c r="J22" s="44">
        <v>220.2</v>
      </c>
      <c r="K22" s="36">
        <f t="shared" si="0"/>
        <v>2.2460220318237454</v>
      </c>
      <c r="L22" s="37">
        <f t="shared" si="1"/>
        <v>2.2460220318237454</v>
      </c>
      <c r="M22" s="54" t="s">
        <v>59</v>
      </c>
      <c r="N22" s="55" t="s">
        <v>59</v>
      </c>
    </row>
    <row r="23" spans="1:17" s="7" customFormat="1" ht="39" customHeight="1" x14ac:dyDescent="0.2">
      <c r="A23" s="8"/>
      <c r="B23" s="94" t="s">
        <v>64</v>
      </c>
      <c r="C23" s="94"/>
      <c r="D23" s="94"/>
      <c r="E23" s="94"/>
      <c r="F23" s="94"/>
      <c r="G23" s="94"/>
      <c r="H23" s="33">
        <v>16208.9</v>
      </c>
      <c r="I23" s="34">
        <v>26749.5</v>
      </c>
      <c r="J23" s="35">
        <v>7466.6</v>
      </c>
      <c r="K23" s="36">
        <f t="shared" si="0"/>
        <v>46.064816242928266</v>
      </c>
      <c r="L23" s="37">
        <f t="shared" si="1"/>
        <v>27.913045103646798</v>
      </c>
      <c r="M23" s="56" t="s">
        <v>59</v>
      </c>
      <c r="N23" s="57" t="s">
        <v>59</v>
      </c>
    </row>
    <row r="24" spans="1:17" s="7" customFormat="1" ht="39" customHeight="1" x14ac:dyDescent="0.2">
      <c r="A24" s="8"/>
      <c r="B24" s="94" t="s">
        <v>65</v>
      </c>
      <c r="C24" s="94"/>
      <c r="D24" s="94"/>
      <c r="E24" s="94"/>
      <c r="F24" s="94"/>
      <c r="G24" s="94"/>
      <c r="H24" s="33">
        <v>1107.0999999999999</v>
      </c>
      <c r="I24" s="34">
        <v>1644.8</v>
      </c>
      <c r="J24" s="44">
        <v>831.8</v>
      </c>
      <c r="K24" s="36">
        <f t="shared" si="0"/>
        <v>75.133230963779255</v>
      </c>
      <c r="L24" s="37">
        <f t="shared" si="1"/>
        <v>50.571498054474709</v>
      </c>
      <c r="M24" s="41" t="s">
        <v>66</v>
      </c>
      <c r="N24" s="41" t="s">
        <v>66</v>
      </c>
    </row>
    <row r="25" spans="1:17" s="7" customFormat="1" ht="39" customHeight="1" x14ac:dyDescent="0.2">
      <c r="A25" s="8"/>
      <c r="B25" s="94" t="s">
        <v>67</v>
      </c>
      <c r="C25" s="94"/>
      <c r="D25" s="94"/>
      <c r="E25" s="94"/>
      <c r="F25" s="94"/>
      <c r="G25" s="94"/>
      <c r="H25" s="33">
        <v>9672.2999999999993</v>
      </c>
      <c r="I25" s="34">
        <v>8715.7999999999993</v>
      </c>
      <c r="J25" s="35">
        <v>1812.1</v>
      </c>
      <c r="K25" s="36">
        <f t="shared" si="0"/>
        <v>18.734944118772166</v>
      </c>
      <c r="L25" s="37">
        <f t="shared" si="1"/>
        <v>20.790977305582967</v>
      </c>
      <c r="M25" s="54" t="s">
        <v>68</v>
      </c>
      <c r="N25" s="55" t="s">
        <v>68</v>
      </c>
      <c r="Q25" s="19"/>
    </row>
    <row r="26" spans="1:17" s="7" customFormat="1" ht="39" customHeight="1" x14ac:dyDescent="0.2">
      <c r="A26" s="8"/>
      <c r="B26" s="94" t="s">
        <v>69</v>
      </c>
      <c r="C26" s="94"/>
      <c r="D26" s="94"/>
      <c r="E26" s="94"/>
      <c r="F26" s="94"/>
      <c r="G26" s="94"/>
      <c r="H26" s="33">
        <v>11427.8</v>
      </c>
      <c r="I26" s="34">
        <v>9427.4</v>
      </c>
      <c r="J26" s="35">
        <v>1985.7</v>
      </c>
      <c r="K26" s="36">
        <f t="shared" si="0"/>
        <v>17.376047883232118</v>
      </c>
      <c r="L26" s="37">
        <f t="shared" si="1"/>
        <v>21.063071472516285</v>
      </c>
      <c r="M26" s="54"/>
      <c r="N26" s="55"/>
      <c r="Q26" s="19"/>
    </row>
    <row r="27" spans="1:17" s="7" customFormat="1" ht="39" customHeight="1" x14ac:dyDescent="0.2">
      <c r="A27" s="8"/>
      <c r="B27" s="94" t="s">
        <v>70</v>
      </c>
      <c r="C27" s="94"/>
      <c r="D27" s="94"/>
      <c r="E27" s="94"/>
      <c r="F27" s="94"/>
      <c r="G27" s="94"/>
      <c r="H27" s="33">
        <v>675977</v>
      </c>
      <c r="I27" s="34">
        <v>676274.7</v>
      </c>
      <c r="J27" s="44">
        <v>328064.09999999998</v>
      </c>
      <c r="K27" s="36">
        <f t="shared" si="0"/>
        <v>48.531843539055316</v>
      </c>
      <c r="L27" s="37">
        <f t="shared" si="1"/>
        <v>48.510479543298011</v>
      </c>
      <c r="M27" s="54"/>
      <c r="N27" s="55"/>
      <c r="Q27" s="19"/>
    </row>
    <row r="28" spans="1:17" s="7" customFormat="1" ht="39" customHeight="1" x14ac:dyDescent="0.2">
      <c r="A28" s="8"/>
      <c r="B28" s="94" t="s">
        <v>71</v>
      </c>
      <c r="C28" s="94"/>
      <c r="D28" s="94"/>
      <c r="E28" s="94"/>
      <c r="F28" s="94"/>
      <c r="G28" s="94"/>
      <c r="H28" s="33">
        <v>119467.7</v>
      </c>
      <c r="I28" s="34">
        <v>87000.4</v>
      </c>
      <c r="J28" s="35">
        <v>8117.9</v>
      </c>
      <c r="K28" s="36">
        <f t="shared" si="0"/>
        <v>6.7950584132782339</v>
      </c>
      <c r="L28" s="37">
        <f t="shared" si="1"/>
        <v>9.3308766396476344</v>
      </c>
      <c r="M28" s="54"/>
      <c r="N28" s="55"/>
      <c r="Q28" s="19"/>
    </row>
    <row r="29" spans="1:17" s="7" customFormat="1" ht="39" customHeight="1" x14ac:dyDescent="0.2">
      <c r="A29" s="8"/>
      <c r="B29" s="94" t="s">
        <v>72</v>
      </c>
      <c r="C29" s="94"/>
      <c r="D29" s="94"/>
      <c r="E29" s="94"/>
      <c r="F29" s="94"/>
      <c r="G29" s="94"/>
      <c r="H29" s="33">
        <v>106334.6</v>
      </c>
      <c r="I29" s="34">
        <v>107834.6</v>
      </c>
      <c r="J29" s="35">
        <v>51008.4</v>
      </c>
      <c r="K29" s="36">
        <f t="shared" si="0"/>
        <v>47.969710705640495</v>
      </c>
      <c r="L29" s="37">
        <f t="shared" si="1"/>
        <v>47.302442815200315</v>
      </c>
      <c r="M29" s="54"/>
      <c r="N29" s="55"/>
      <c r="Q29" s="19"/>
    </row>
    <row r="30" spans="1:17" s="7" customFormat="1" ht="39" customHeight="1" x14ac:dyDescent="0.2">
      <c r="A30" s="8"/>
      <c r="B30" s="94" t="s">
        <v>73</v>
      </c>
      <c r="C30" s="94"/>
      <c r="D30" s="94"/>
      <c r="E30" s="94"/>
      <c r="F30" s="94"/>
      <c r="G30" s="94"/>
      <c r="H30" s="33">
        <v>3676104.3</v>
      </c>
      <c r="I30" s="34">
        <v>3662750.1</v>
      </c>
      <c r="J30" s="35">
        <v>1914638.1</v>
      </c>
      <c r="K30" s="36">
        <f t="shared" si="0"/>
        <v>52.083345404535997</v>
      </c>
      <c r="L30" s="37">
        <f t="shared" si="1"/>
        <v>52.273238624715347</v>
      </c>
      <c r="M30" s="51"/>
      <c r="N30" s="52"/>
      <c r="Q30" s="20"/>
    </row>
    <row r="31" spans="1:17" s="12" customFormat="1" ht="15" customHeight="1" x14ac:dyDescent="0.2">
      <c r="A31" s="13"/>
      <c r="B31" s="95" t="s">
        <v>74</v>
      </c>
      <c r="C31" s="95"/>
      <c r="D31" s="95"/>
      <c r="E31" s="95"/>
      <c r="F31" s="95"/>
      <c r="G31" s="95"/>
      <c r="H31" s="58">
        <f>H8+H9+H10+H11+H12+H13+H14+H15+H16+H17+H18+H19+H20+H21+H22+H23+H24+H25+H26+H27+H28+H29+H30</f>
        <v>7364460.5999999996</v>
      </c>
      <c r="I31" s="59">
        <f t="shared" ref="I31:J31" si="2">I8+I9+I10+I11+I12+I13+I14+I15+I16+I17+I18+I19+I20+I21+I22+I23+I24+I25+I26+I27+I28+I29+I30</f>
        <v>7501246.0999999996</v>
      </c>
      <c r="J31" s="59">
        <f t="shared" si="2"/>
        <v>3426557.3000000003</v>
      </c>
      <c r="K31" s="58">
        <f t="shared" si="0"/>
        <v>46.528286131369896</v>
      </c>
      <c r="L31" s="60">
        <f t="shared" si="1"/>
        <v>45.679841113331825</v>
      </c>
      <c r="M31" s="61"/>
      <c r="N31" s="62"/>
    </row>
    <row r="32" spans="1:17" s="7" customFormat="1" ht="18" customHeight="1" x14ac:dyDescent="0.2">
      <c r="A32" s="8"/>
      <c r="B32" s="94" t="s">
        <v>75</v>
      </c>
      <c r="C32" s="94"/>
      <c r="D32" s="94"/>
      <c r="E32" s="94"/>
      <c r="F32" s="94"/>
      <c r="G32" s="94"/>
      <c r="H32" s="33">
        <v>75165.5</v>
      </c>
      <c r="I32" s="34">
        <v>140072.9</v>
      </c>
      <c r="J32" s="35">
        <v>61109.1</v>
      </c>
      <c r="K32" s="36">
        <f t="shared" si="0"/>
        <v>81.299399325488423</v>
      </c>
      <c r="L32" s="37">
        <f t="shared" si="1"/>
        <v>43.626640128104725</v>
      </c>
      <c r="M32" s="49"/>
      <c r="N32" s="50"/>
    </row>
    <row r="33" spans="1:14" s="23" customFormat="1" ht="17.25" customHeight="1" x14ac:dyDescent="0.2">
      <c r="A33" s="24"/>
      <c r="B33" s="96" t="s">
        <v>35</v>
      </c>
      <c r="C33" s="96"/>
      <c r="D33" s="96"/>
      <c r="E33" s="96"/>
      <c r="F33" s="96"/>
      <c r="G33" s="96"/>
      <c r="H33" s="58">
        <f>H32+H31</f>
        <v>7439626.0999999996</v>
      </c>
      <c r="I33" s="59">
        <f>I32+I31</f>
        <v>7641319</v>
      </c>
      <c r="J33" s="59">
        <f>J32+J31</f>
        <v>3487666.4000000004</v>
      </c>
      <c r="K33" s="58">
        <f t="shared" si="0"/>
        <v>46.879592510704278</v>
      </c>
      <c r="L33" s="60">
        <f t="shared" si="1"/>
        <v>45.642203917936165</v>
      </c>
      <c r="M33" s="63"/>
      <c r="N33" s="64"/>
    </row>
    <row r="34" spans="1:14" s="7" customFormat="1" ht="12.75" customHeight="1" x14ac:dyDescent="0.2">
      <c r="A34" s="8"/>
      <c r="B34" s="8"/>
      <c r="C34" s="8"/>
      <c r="D34" s="8"/>
      <c r="E34" s="8"/>
      <c r="F34" s="26"/>
      <c r="G34" s="26"/>
      <c r="H34" s="26"/>
      <c r="I34" s="27"/>
      <c r="J34" s="27"/>
      <c r="K34" s="27"/>
      <c r="L34" s="65"/>
      <c r="M34" s="8"/>
    </row>
    <row r="35" spans="1:14" ht="42" customHeight="1" x14ac:dyDescent="0.2">
      <c r="B35" s="97" t="s">
        <v>76</v>
      </c>
      <c r="C35" s="97"/>
      <c r="D35" s="97"/>
      <c r="E35" s="97"/>
      <c r="F35" s="97"/>
      <c r="G35" s="97"/>
      <c r="H35" s="97"/>
      <c r="I35" s="97"/>
      <c r="J35" s="97"/>
      <c r="K35" s="97"/>
      <c r="L35" s="97"/>
    </row>
    <row r="36" spans="1:14" ht="39.75" customHeight="1" x14ac:dyDescent="0.2">
      <c r="B36" s="97" t="s">
        <v>77</v>
      </c>
      <c r="C36" s="97"/>
      <c r="D36" s="97"/>
      <c r="E36" s="97"/>
      <c r="F36" s="97"/>
      <c r="G36" s="97"/>
      <c r="H36" s="97"/>
      <c r="I36" s="97"/>
      <c r="J36" s="97"/>
      <c r="K36" s="97"/>
      <c r="L36" s="97"/>
    </row>
  </sheetData>
  <mergeCells count="38">
    <mergeCell ref="B32:G32"/>
    <mergeCell ref="B33:G33"/>
    <mergeCell ref="B35:L35"/>
    <mergeCell ref="B36:L36"/>
    <mergeCell ref="B27:G27"/>
    <mergeCell ref="B28:G28"/>
    <mergeCell ref="B29:G29"/>
    <mergeCell ref="B30:G30"/>
    <mergeCell ref="B31:G31"/>
    <mergeCell ref="B22:G22"/>
    <mergeCell ref="B23:G23"/>
    <mergeCell ref="B24:G24"/>
    <mergeCell ref="B25:G25"/>
    <mergeCell ref="B26:G26"/>
    <mergeCell ref="B17:G17"/>
    <mergeCell ref="B18:G18"/>
    <mergeCell ref="B19:G19"/>
    <mergeCell ref="B20:G20"/>
    <mergeCell ref="B21:G21"/>
    <mergeCell ref="B12:G12"/>
    <mergeCell ref="B13:G13"/>
    <mergeCell ref="B14:G14"/>
    <mergeCell ref="B15:G15"/>
    <mergeCell ref="B16:G16"/>
    <mergeCell ref="B7:G7"/>
    <mergeCell ref="B8:G8"/>
    <mergeCell ref="B9:G9"/>
    <mergeCell ref="B10:G10"/>
    <mergeCell ref="B11:G11"/>
    <mergeCell ref="B2:N2"/>
    <mergeCell ref="B4:G6"/>
    <mergeCell ref="H4:H6"/>
    <mergeCell ref="I4:I6"/>
    <mergeCell ref="J4:J6"/>
    <mergeCell ref="K4:K6"/>
    <mergeCell ref="L4:L6"/>
    <mergeCell ref="M4:M6"/>
    <mergeCell ref="N4:N6"/>
  </mergeCells>
  <pageMargins left="0.78740157480314965" right="0.39370078740157483" top="0.98425196850393704" bottom="0.59055118110236227" header="0.51181102362204722" footer="0.51181102362204722"/>
  <pageSetup paperSize="9" scale="9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пр по МП (2)</vt:lpstr>
      <vt:lpstr>пр по МП</vt:lpstr>
      <vt:lpstr>'пр по МП'!Print_Titles</vt:lpstr>
      <vt:lpstr>'пр по МП (2)'!Print_Titles</vt:lpstr>
      <vt:lpstr>'пр по МП'!Заголовки_для_печати</vt:lpstr>
      <vt:lpstr>'пр по МП'!Область_печати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Мишутина Татьяна Михайловна</dc:creator>
  <cp:lastModifiedBy>Сяфукова Эльвира Мягзумовна</cp:lastModifiedBy>
  <cp:revision>1</cp:revision>
  <cp:lastPrinted>2026-07-23T06:16:57Z</cp:lastPrinted>
  <dcterms:created xsi:type="dcterms:W3CDTF">2018-04-12T10:25:35Z</dcterms:created>
  <dcterms:modified xsi:type="dcterms:W3CDTF">2026-07-23T06:24:36Z</dcterms:modified>
</cp:coreProperties>
</file>