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УТОЧНЕНИЕ БЮДЖЕТА\2023\УТОЧНЕНИЕ БЮДЖЕТА\2. уточнение июнь\Пояснительная записка\"/>
    </mc:Choice>
  </mc:AlternateContent>
  <bookViews>
    <workbookView xWindow="0" yWindow="0" windowWidth="17250" windowHeight="5205" tabRatio="897"/>
  </bookViews>
  <sheets>
    <sheet name="июнь" sheetId="34" r:id="rId1"/>
  </sheets>
  <definedNames>
    <definedName name="_xlnm.Print_Titles" localSheetId="0">июнь!$3:$3</definedName>
    <definedName name="_xlnm.Print_Area" localSheetId="0">июнь!$A$1:$C$35</definedName>
  </definedNames>
  <calcPr calcId="162913"/>
</workbook>
</file>

<file path=xl/calcChain.xml><?xml version="1.0" encoding="utf-8"?>
<calcChain xmlns="http://schemas.openxmlformats.org/spreadsheetml/2006/main">
  <c r="C17" i="34" l="1"/>
  <c r="C29" i="34" l="1"/>
  <c r="C23" i="34" l="1"/>
  <c r="C11" i="34" l="1"/>
  <c r="C9" i="34"/>
  <c r="C5" i="34" l="1"/>
  <c r="C32" i="34" l="1"/>
  <c r="C15" i="34"/>
  <c r="C25" i="34" l="1"/>
  <c r="C27" i="34" l="1"/>
  <c r="C8" i="34" s="1"/>
</calcChain>
</file>

<file path=xl/sharedStrings.xml><?xml version="1.0" encoding="utf-8"?>
<sst xmlns="http://schemas.openxmlformats.org/spreadsheetml/2006/main" count="35" uniqueCount="34">
  <si>
    <t xml:space="preserve">  ИСТОЧНИКИ ФИНАНСИРОВАНИЯ</t>
  </si>
  <si>
    <t>Сумма             (тыс. рублей)</t>
  </si>
  <si>
    <t>к пояснительной записке</t>
  </si>
  <si>
    <t>РАСХОДЫ БЮДЖЕТА                                                                                                              (муниципальные программы и непрограммные направления)</t>
  </si>
  <si>
    <t>Приложение 1</t>
  </si>
  <si>
    <t>Муниципальная программа  "Культурное пространство в городе Мегионе на 2019 -2025 годы"</t>
  </si>
  <si>
    <t xml:space="preserve">Исполняющий обязанности главы города </t>
  </si>
  <si>
    <t>И.Г.Алчинов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</si>
  <si>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</si>
  <si>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ДОХОДЫ БЮДЖЕТА</t>
  </si>
  <si>
    <t>Дополнительные  налоговые и неналоговые доходы</t>
  </si>
  <si>
    <t xml:space="preserve"> 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</si>
  <si>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доля софинансирования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в целях обеспечения бесперебойной работы в осенне-зимний период</t>
  </si>
  <si>
    <t>доля софинансирования на обеспечение мероприятий по модернизации систем коммунальной инфраструктуры</t>
  </si>
  <si>
    <t>Муниципальная программа "Развитие муниципального управления на 2019-2025 годы"</t>
  </si>
  <si>
    <t>на доплаты к пенсии муниципальным служащим</t>
  </si>
  <si>
    <t>внесение платы за помещения находящиеся в муниципальной собственности на капитальный ремонт общего имущества в многоквартирных домах</t>
  </si>
  <si>
    <t>Муниципальная программа "Управление муниципальным имуществом города Мегиона в 2019-2025 годах"</t>
  </si>
  <si>
    <t>Непрограммные расходы органов местного самоуправления</t>
  </si>
  <si>
    <t>на исполнение исполнительных документов, судебных расходов</t>
  </si>
  <si>
    <t>на природоохранные мероприятия (покос травы, противопожарное обустройство лесов, уход за газонами, закупка и посадка насаждений)</t>
  </si>
  <si>
    <t>на природоохранные мероприятия (очистка территории города от несанкционированных свалок)</t>
  </si>
  <si>
    <t>на снос домов</t>
  </si>
  <si>
    <t>Дотации бюджетам городских округов на поддержку мер по обеспечению сбалансированности бюджетов</t>
  </si>
  <si>
    <t>обеспечение достижение целевого показателя по Указам Президента РФ работников муниципальных учреждений культуры и дополнительного образования детей</t>
  </si>
  <si>
    <t>Муниципальная программа "Развитие образования города Мегиона на 2023-2025 годы"</t>
  </si>
  <si>
    <t xml:space="preserve">обеспечение повышения минимального размера оплаты труда с 01.01.2023 работников, не подпадающих под действие указов Президента РФ от 2012 года </t>
  </si>
  <si>
    <t>Муниципальная программа  "Развитие физической культуры и спорта, укрепление общественного здоровья в городе Мегионе на 2019 -2025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</si>
  <si>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</si>
  <si>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предоставление доступа к линиям связи и их использованию по передаче данных для видеонаблюдения профилактики правонарушений в сфере общественного порядка</t>
  </si>
  <si>
    <t xml:space="preserve">на организацию летнего отдыха, оздоровления, занятости детей, подростков и молодежи </t>
  </si>
  <si>
    <t>Муниципальная программа "Развитие информационного общества на территории города Мегиона на 2019-2025 годы"</t>
  </si>
  <si>
    <t>на обеспечение доступа к информации о деятельности органов местного самоуправления и находящихся в их ведении учреждений</t>
  </si>
  <si>
    <t>инициативный проект "Тепловые сети. Наружные сети водоснабжения к домам 53,51,49,47,45,43, магазин д. 41 по улице Сутормина по улице Нагорная д.6, 6а в городе Мегион"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</si>
</sst>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0.0.00.00000"/>
    <numFmt numFmtId="167" formatCode="#,##0.0_ ;[Red]\-#,##0.0\ "/>
  </numFmts>
  <fonts count="1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0" borderId="0"/>
    <xf numFmtId="0" fontId="5" fillId="0" borderId="0"/>
    <xf numFmtId="0" fontId="6" fillId="0" borderId="2" applyNumberFormat="0">
      <alignment horizontal="righ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13" fillId="0" borderId="0" xfId="13" applyFont="1" applyFill="1" applyBorder="1" applyProtection="1">
      <protection hidden="1"/>
    </xf>
    <xf numFmtId="0" fontId="13" fillId="0" borderId="0" xfId="13" applyFont="1" applyFill="1"/>
    <xf numFmtId="0" fontId="16" fillId="0" borderId="0" xfId="36" applyNumberFormat="1" applyFont="1" applyFill="1" applyBorder="1" applyProtection="1">
      <protection hidden="1"/>
    </xf>
    <xf numFmtId="0" fontId="13" fillId="0" borderId="0" xfId="13" applyFont="1" applyFill="1" applyBorder="1"/>
    <xf numFmtId="0" fontId="7" fillId="0" borderId="0" xfId="13" applyFont="1" applyFill="1"/>
    <xf numFmtId="0" fontId="8" fillId="0" borderId="0" xfId="13" applyFont="1" applyFill="1"/>
    <xf numFmtId="165" fontId="8" fillId="0" borderId="0" xfId="13" applyNumberFormat="1" applyFont="1" applyFill="1"/>
    <xf numFmtId="0" fontId="14" fillId="0" borderId="0" xfId="36" applyNumberFormat="1" applyFont="1" applyFill="1" applyBorder="1" applyProtection="1">
      <protection hidden="1"/>
    </xf>
    <xf numFmtId="0" fontId="12" fillId="0" borderId="0" xfId="13" applyFont="1" applyFill="1"/>
    <xf numFmtId="167" fontId="8" fillId="0" borderId="0" xfId="13" applyNumberFormat="1" applyFont="1" applyFill="1"/>
    <xf numFmtId="0" fontId="8" fillId="0" borderId="0" xfId="13" applyFont="1" applyFill="1" applyAlignment="1">
      <alignment horizontal="right"/>
    </xf>
    <xf numFmtId="167" fontId="13" fillId="0" borderId="0" xfId="13" applyNumberFormat="1" applyFont="1" applyFill="1"/>
    <xf numFmtId="165" fontId="13" fillId="0" borderId="0" xfId="13" applyNumberFormat="1" applyFont="1" applyFill="1"/>
    <xf numFmtId="0" fontId="17" fillId="0" borderId="0" xfId="13" applyFont="1" applyFill="1"/>
    <xf numFmtId="0" fontId="7" fillId="2" borderId="1" xfId="13" applyNumberFormat="1" applyFont="1" applyFill="1" applyBorder="1" applyAlignment="1" applyProtection="1">
      <alignment horizontal="center" vertical="center"/>
      <protection hidden="1"/>
    </xf>
    <xf numFmtId="0" fontId="7" fillId="2" borderId="1" xfId="13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3" applyNumberFormat="1" applyFont="1" applyFill="1" applyBorder="1" applyAlignment="1" applyProtection="1">
      <alignment horizontal="center" vertical="center"/>
      <protection hidden="1"/>
    </xf>
    <xf numFmtId="0" fontId="9" fillId="2" borderId="1" xfId="13" applyNumberFormat="1" applyFont="1" applyFill="1" applyBorder="1" applyAlignment="1" applyProtection="1">
      <alignment horizontal="center" vertical="center"/>
      <protection hidden="1"/>
    </xf>
    <xf numFmtId="165" fontId="7" fillId="2" borderId="1" xfId="13" applyNumberFormat="1" applyFont="1" applyFill="1" applyBorder="1" applyAlignment="1" applyProtection="1">
      <alignment horizontal="center" vertical="center"/>
      <protection hidden="1"/>
    </xf>
    <xf numFmtId="0" fontId="8" fillId="2" borderId="1" xfId="13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3" applyNumberFormat="1" applyFont="1" applyFill="1" applyBorder="1" applyAlignment="1" applyProtection="1">
      <alignment vertical="center" wrapText="1"/>
      <protection hidden="1"/>
    </xf>
    <xf numFmtId="167" fontId="7" fillId="0" borderId="1" xfId="13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wrapText="1"/>
    </xf>
    <xf numFmtId="167" fontId="8" fillId="0" borderId="1" xfId="13" applyNumberFormat="1" applyFont="1" applyFill="1" applyBorder="1" applyAlignment="1" applyProtection="1">
      <alignment horizontal="center" vertical="center"/>
      <protection hidden="1"/>
    </xf>
    <xf numFmtId="0" fontId="7" fillId="0" borderId="1" xfId="13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3" applyNumberFormat="1" applyFont="1" applyFill="1" applyBorder="1" applyAlignment="1" applyProtection="1">
      <alignment horizontal="center" vertical="center"/>
      <protection hidden="1"/>
    </xf>
    <xf numFmtId="0" fontId="8" fillId="0" borderId="1" xfId="13" applyNumberFormat="1" applyFont="1" applyFill="1" applyBorder="1" applyAlignment="1" applyProtection="1">
      <alignment horizontal="left" vertical="center" wrapText="1"/>
      <protection hidden="1"/>
    </xf>
    <xf numFmtId="165" fontId="8" fillId="0" borderId="1" xfId="13" applyNumberFormat="1" applyFont="1" applyFill="1" applyBorder="1" applyAlignment="1" applyProtection="1">
      <alignment horizontal="center" vertical="center"/>
      <protection hidden="1"/>
    </xf>
    <xf numFmtId="0" fontId="8" fillId="0" borderId="1" xfId="13" applyFont="1" applyFill="1" applyBorder="1" applyAlignment="1">
      <alignment wrapText="1"/>
    </xf>
    <xf numFmtId="0" fontId="7" fillId="0" borderId="1" xfId="13" applyFont="1" applyFill="1" applyBorder="1" applyAlignment="1">
      <alignment wrapText="1"/>
    </xf>
    <xf numFmtId="165" fontId="7" fillId="0" borderId="1" xfId="13" applyNumberFormat="1" applyFont="1" applyFill="1" applyBorder="1" applyAlignment="1">
      <alignment horizontal="center"/>
    </xf>
    <xf numFmtId="0" fontId="7" fillId="0" borderId="1" xfId="13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>
      <alignment wrapText="1"/>
    </xf>
    <xf numFmtId="0" fontId="8" fillId="0" borderId="1" xfId="0" applyFont="1" applyBorder="1"/>
    <xf numFmtId="0" fontId="15" fillId="0" borderId="0" xfId="36" applyNumberFormat="1" applyFont="1" applyFill="1" applyAlignment="1" applyProtection="1">
      <alignment horizontal="right" wrapText="1"/>
      <protection hidden="1"/>
    </xf>
    <xf numFmtId="0" fontId="8" fillId="0" borderId="0" xfId="1" applyFont="1" applyFill="1" applyAlignment="1">
      <alignment horizontal="right" wrapText="1"/>
    </xf>
  </cellXfs>
  <cellStyles count="43">
    <cellStyle name="Normal" xfId="2"/>
    <cellStyle name="Данные (только для чтения)" xfId="3"/>
    <cellStyle name="Денежный 2" xfId="37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8"/>
    <cellStyle name="Обычный 3 3 2" xfId="40"/>
    <cellStyle name="Обычный 3 3 3" xfId="41"/>
    <cellStyle name="Обычный 3 3 4" xfId="42"/>
    <cellStyle name="Обычный 30" xfId="27"/>
    <cellStyle name="Обычный 4" xfId="28"/>
    <cellStyle name="Обычный 4 2" xfId="29"/>
    <cellStyle name="Обычный 5" xfId="30"/>
    <cellStyle name="Обычный 5 2" xfId="39"/>
    <cellStyle name="Обычный 6" xfId="31"/>
    <cellStyle name="Обычный 7" xfId="32"/>
    <cellStyle name="Обычный 8" xfId="33"/>
    <cellStyle name="Обычный 9" xfId="34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topLeftCell="A19" zoomScale="90" zoomScaleNormal="90" zoomScaleSheetLayoutView="90" workbookViewId="0">
      <selection activeCell="B39" sqref="B39"/>
    </sheetView>
  </sheetViews>
  <sheetFormatPr defaultColWidth="9.140625" defaultRowHeight="18.75" x14ac:dyDescent="0.3"/>
  <cols>
    <col min="1" max="1" width="2.140625" style="4" customWidth="1"/>
    <col min="2" max="2" width="95.5703125" style="6" customWidth="1"/>
    <col min="3" max="3" width="18" style="6" customWidth="1"/>
    <col min="4" max="4" width="13.140625" style="2" customWidth="1"/>
    <col min="5" max="5" width="20" style="2" customWidth="1"/>
    <col min="6" max="215" width="9.140625" style="2" customWidth="1"/>
    <col min="216" max="16384" width="9.140625" style="2"/>
  </cols>
  <sheetData>
    <row r="1" spans="1:7" x14ac:dyDescent="0.3">
      <c r="A1" s="3"/>
      <c r="B1" s="35" t="s">
        <v>4</v>
      </c>
      <c r="C1" s="35"/>
    </row>
    <row r="2" spans="1:7" x14ac:dyDescent="0.3">
      <c r="A2" s="3"/>
      <c r="B2" s="35" t="s">
        <v>2</v>
      </c>
      <c r="C2" s="36"/>
    </row>
    <row r="3" spans="1:7" ht="31.5" x14ac:dyDescent="0.3">
      <c r="A3" s="1"/>
      <c r="B3" s="15" t="s">
        <v>0</v>
      </c>
      <c r="C3" s="16" t="s">
        <v>1</v>
      </c>
    </row>
    <row r="4" spans="1:7" s="9" customFormat="1" ht="12.75" x14ac:dyDescent="0.2">
      <c r="A4" s="8"/>
      <c r="B4" s="17">
        <v>1</v>
      </c>
      <c r="C4" s="17">
        <v>2</v>
      </c>
    </row>
    <row r="5" spans="1:7" s="9" customFormat="1" ht="24.75" customHeight="1" x14ac:dyDescent="0.2">
      <c r="A5" s="8"/>
      <c r="B5" s="18" t="s">
        <v>9</v>
      </c>
      <c r="C5" s="19">
        <f>C6+C7</f>
        <v>64348.7</v>
      </c>
    </row>
    <row r="6" spans="1:7" ht="19.5" customHeight="1" x14ac:dyDescent="0.3">
      <c r="A6" s="3"/>
      <c r="B6" s="20" t="s">
        <v>10</v>
      </c>
      <c r="C6" s="26">
        <v>33810.1</v>
      </c>
      <c r="D6" s="14"/>
      <c r="E6" s="14"/>
      <c r="F6" s="14"/>
      <c r="G6" s="14"/>
    </row>
    <row r="7" spans="1:7" ht="32.25" customHeight="1" x14ac:dyDescent="0.3">
      <c r="A7" s="3"/>
      <c r="B7" s="20" t="s">
        <v>23</v>
      </c>
      <c r="C7" s="19">
        <v>30538.6</v>
      </c>
      <c r="D7" s="14"/>
      <c r="E7" s="14"/>
      <c r="F7" s="14"/>
      <c r="G7" s="14"/>
    </row>
    <row r="8" spans="1:7" ht="31.5" x14ac:dyDescent="0.3">
      <c r="A8" s="3"/>
      <c r="B8" s="32" t="s">
        <v>3</v>
      </c>
      <c r="C8" s="26">
        <f>C9+C11+C13+C15+C17+C25+C27+C32+C29+C23</f>
        <v>64348.7</v>
      </c>
      <c r="D8" s="12"/>
      <c r="E8" s="13"/>
    </row>
    <row r="9" spans="1:7" ht="38.25" customHeight="1" x14ac:dyDescent="0.3">
      <c r="A9" s="3"/>
      <c r="B9" s="25" t="s">
        <v>5</v>
      </c>
      <c r="C9" s="26">
        <f>SUM(C10)</f>
        <v>26509.8</v>
      </c>
      <c r="D9" s="12"/>
      <c r="E9" s="13"/>
    </row>
    <row r="10" spans="1:7" ht="31.5" x14ac:dyDescent="0.3">
      <c r="A10" s="3"/>
      <c r="B10" s="27" t="s">
        <v>24</v>
      </c>
      <c r="C10" s="28">
        <v>26509.8</v>
      </c>
      <c r="D10" s="12"/>
      <c r="E10" s="13"/>
    </row>
    <row r="11" spans="1:7" ht="31.5" x14ac:dyDescent="0.3">
      <c r="A11" s="3"/>
      <c r="B11" s="25" t="s">
        <v>27</v>
      </c>
      <c r="C11" s="26">
        <f>SUM(C12)</f>
        <v>3000</v>
      </c>
      <c r="D11" s="12"/>
      <c r="E11" s="13"/>
    </row>
    <row r="12" spans="1:7" ht="32.25" x14ac:dyDescent="0.3">
      <c r="A12" s="3"/>
      <c r="B12" s="29" t="s">
        <v>26</v>
      </c>
      <c r="C12" s="28">
        <v>3000</v>
      </c>
      <c r="D12" s="12"/>
      <c r="E12" s="13"/>
    </row>
    <row r="13" spans="1:7" ht="35.25" customHeight="1" x14ac:dyDescent="0.3">
      <c r="A13" s="3"/>
      <c r="B13" s="30" t="s">
        <v>31</v>
      </c>
      <c r="C13" s="26">
        <v>269.3</v>
      </c>
      <c r="D13" s="12"/>
      <c r="E13" s="13"/>
    </row>
    <row r="14" spans="1:7" ht="32.25" customHeight="1" x14ac:dyDescent="0.3">
      <c r="A14" s="3"/>
      <c r="B14" s="29" t="s">
        <v>32</v>
      </c>
      <c r="C14" s="28">
        <v>269.3</v>
      </c>
      <c r="D14" s="12"/>
      <c r="E14" s="13"/>
    </row>
    <row r="15" spans="1:7" ht="36" customHeight="1" x14ac:dyDescent="0.3">
      <c r="A15" s="3"/>
      <c r="B15" s="25" t="s">
        <v>17</v>
      </c>
      <c r="C15" s="26">
        <f>C16</f>
        <v>2200</v>
      </c>
      <c r="D15" s="12"/>
      <c r="E15" s="13"/>
    </row>
    <row r="16" spans="1:7" ht="36" customHeight="1" x14ac:dyDescent="0.3">
      <c r="A16" s="3"/>
      <c r="B16" s="27" t="s">
        <v>16</v>
      </c>
      <c r="C16" s="28">
        <v>2200</v>
      </c>
      <c r="D16" s="12"/>
      <c r="E16" s="13"/>
    </row>
    <row r="17" spans="1:5" ht="41.25" customHeight="1" x14ac:dyDescent="0.3">
      <c r="A17" s="3"/>
      <c r="B17" s="21" t="s">
        <v>11</v>
      </c>
      <c r="C17" s="22">
        <f>C18+C19+C20+C21+C22</f>
        <v>22397.4</v>
      </c>
    </row>
    <row r="18" spans="1:5" ht="45.75" customHeight="1" x14ac:dyDescent="0.3">
      <c r="A18" s="3"/>
      <c r="B18" s="23" t="s">
        <v>12</v>
      </c>
      <c r="C18" s="24">
        <v>13946.4</v>
      </c>
    </row>
    <row r="19" spans="1:5" ht="42" customHeight="1" x14ac:dyDescent="0.3">
      <c r="A19" s="3"/>
      <c r="B19" s="23" t="s">
        <v>13</v>
      </c>
      <c r="C19" s="24">
        <v>2706</v>
      </c>
      <c r="E19" s="13"/>
    </row>
    <row r="20" spans="1:5" ht="34.5" customHeight="1" x14ac:dyDescent="0.3">
      <c r="A20" s="3"/>
      <c r="B20" s="23" t="s">
        <v>20</v>
      </c>
      <c r="C20" s="24">
        <v>2561.9</v>
      </c>
    </row>
    <row r="21" spans="1:5" ht="21" customHeight="1" x14ac:dyDescent="0.3">
      <c r="A21" s="3"/>
      <c r="B21" s="23" t="s">
        <v>22</v>
      </c>
      <c r="C21" s="24">
        <v>1033.0999999999999</v>
      </c>
    </row>
    <row r="22" spans="1:5" ht="33" customHeight="1" x14ac:dyDescent="0.3">
      <c r="A22" s="3"/>
      <c r="B22" s="23" t="s">
        <v>33</v>
      </c>
      <c r="C22" s="24">
        <v>2150</v>
      </c>
    </row>
    <row r="23" spans="1:5" ht="50.25" customHeight="1" x14ac:dyDescent="0.3">
      <c r="A23" s="3"/>
      <c r="B23" s="33" t="s">
        <v>28</v>
      </c>
      <c r="C23" s="22">
        <f>C24</f>
        <v>1167.5</v>
      </c>
    </row>
    <row r="24" spans="1:5" ht="34.5" customHeight="1" x14ac:dyDescent="0.3">
      <c r="A24" s="3"/>
      <c r="B24" s="23" t="s">
        <v>29</v>
      </c>
      <c r="C24" s="24">
        <v>1167.5</v>
      </c>
    </row>
    <row r="25" spans="1:5" ht="28.5" customHeight="1" x14ac:dyDescent="0.3">
      <c r="A25" s="3"/>
      <c r="B25" s="21" t="s">
        <v>14</v>
      </c>
      <c r="C25" s="22">
        <f>C26</f>
        <v>4000</v>
      </c>
    </row>
    <row r="26" spans="1:5" ht="21.75" customHeight="1" x14ac:dyDescent="0.3">
      <c r="A26" s="3"/>
      <c r="B26" s="23" t="s">
        <v>15</v>
      </c>
      <c r="C26" s="24">
        <v>4000</v>
      </c>
    </row>
    <row r="27" spans="1:5" ht="32.25" x14ac:dyDescent="0.3">
      <c r="B27" s="30" t="s">
        <v>8</v>
      </c>
      <c r="C27" s="31">
        <f>C28</f>
        <v>2000</v>
      </c>
    </row>
    <row r="28" spans="1:5" ht="27.75" customHeight="1" x14ac:dyDescent="0.3">
      <c r="B28" s="29" t="s">
        <v>21</v>
      </c>
      <c r="C28" s="24">
        <v>2000</v>
      </c>
    </row>
    <row r="29" spans="1:5" ht="20.25" customHeight="1" x14ac:dyDescent="0.3">
      <c r="B29" s="30" t="s">
        <v>25</v>
      </c>
      <c r="C29" s="22">
        <f>C30+C31</f>
        <v>2467.6999999999998</v>
      </c>
    </row>
    <row r="30" spans="1:5" ht="37.5" customHeight="1" x14ac:dyDescent="0.3">
      <c r="B30" s="29" t="s">
        <v>26</v>
      </c>
      <c r="C30" s="24">
        <v>1028.8</v>
      </c>
    </row>
    <row r="31" spans="1:5" ht="18" customHeight="1" x14ac:dyDescent="0.3">
      <c r="B31" s="34" t="s">
        <v>30</v>
      </c>
      <c r="C31" s="24">
        <v>1438.9</v>
      </c>
    </row>
    <row r="32" spans="1:5" ht="26.25" customHeight="1" x14ac:dyDescent="0.3">
      <c r="B32" s="21" t="s">
        <v>18</v>
      </c>
      <c r="C32" s="22">
        <f>C33</f>
        <v>337</v>
      </c>
    </row>
    <row r="33" spans="2:3" ht="18.75" customHeight="1" x14ac:dyDescent="0.3">
      <c r="B33" s="29" t="s">
        <v>19</v>
      </c>
      <c r="C33" s="24">
        <v>337</v>
      </c>
    </row>
    <row r="35" spans="2:3" ht="27.75" customHeight="1" x14ac:dyDescent="0.3">
      <c r="B35" s="5" t="s">
        <v>6</v>
      </c>
      <c r="C35" s="5" t="s">
        <v>7</v>
      </c>
    </row>
    <row r="36" spans="2:3" x14ac:dyDescent="0.3">
      <c r="B36" s="11"/>
      <c r="C36" s="10"/>
    </row>
    <row r="37" spans="2:3" x14ac:dyDescent="0.3">
      <c r="B37" s="11"/>
      <c r="C37" s="10"/>
    </row>
    <row r="39" spans="2:3" x14ac:dyDescent="0.3">
      <c r="C39" s="7"/>
    </row>
    <row r="41" spans="2:3" x14ac:dyDescent="0.3">
      <c r="B41" s="11"/>
      <c r="C41" s="10"/>
    </row>
  </sheetData>
  <mergeCells count="2">
    <mergeCell ref="B1:C1"/>
    <mergeCell ref="B2:C2"/>
  </mergeCells>
  <pageMargins left="0.78740157480314965" right="0.39370078740157483" top="0.19685039370078741" bottom="0" header="0.31496062992125984" footer="0.31496062992125984"/>
  <pageSetup paperSize="9" scale="79" fitToHeight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Сяфукова Эльвира Мягзумовна</cp:lastModifiedBy>
  <cp:lastPrinted>2023-06-08T11:47:39Z</cp:lastPrinted>
  <dcterms:created xsi:type="dcterms:W3CDTF">2018-03-01T08:49:34Z</dcterms:created>
  <dcterms:modified xsi:type="dcterms:W3CDTF">2023-06-09T04:09:59Z</dcterms:modified>
</cp:coreProperties>
</file>