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Лист1!$5:$6</definedName>
    <definedName name="_xlnm.Print_Area" localSheetId="0">Лист1!$A$1:$I$116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52" i="1" l="1"/>
  <c r="H52" i="1"/>
  <c r="G52" i="1"/>
  <c r="F52" i="1"/>
  <c r="E52" i="1"/>
  <c r="D52" i="1"/>
  <c r="E10" i="1" l="1"/>
  <c r="D10" i="1" l="1"/>
  <c r="F10" i="1" l="1"/>
  <c r="H10" i="1" l="1"/>
  <c r="I10" i="1"/>
  <c r="G10" i="1"/>
</calcChain>
</file>

<file path=xl/comments1.xml><?xml version="1.0" encoding="utf-8"?>
<comments xmlns="http://schemas.openxmlformats.org/spreadsheetml/2006/main">
  <authors>
    <author>Автор</author>
  </authors>
  <commentList>
    <comment ref="B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культура+ сош 4
</t>
        </r>
      </text>
    </comment>
  </commentList>
</comments>
</file>

<file path=xl/sharedStrings.xml><?xml version="1.0" encoding="utf-8"?>
<sst xmlns="http://schemas.openxmlformats.org/spreadsheetml/2006/main" count="342" uniqueCount="181">
  <si>
    <t>№ п/п</t>
  </si>
  <si>
    <t>Наименование показателя</t>
  </si>
  <si>
    <t>1.</t>
  </si>
  <si>
    <t>ОБРАЗОВАНИЕ</t>
  </si>
  <si>
    <t>Тыс. рублей</t>
  </si>
  <si>
    <t>Показатели объема (единицы измерения)*</t>
  </si>
  <si>
    <t>2.</t>
  </si>
  <si>
    <t>2.1.</t>
  </si>
  <si>
    <t>2.2.</t>
  </si>
  <si>
    <t>2.3.</t>
  </si>
  <si>
    <t>3.</t>
  </si>
  <si>
    <t>3.1.</t>
  </si>
  <si>
    <t>3.2.</t>
  </si>
  <si>
    <t>3.3.</t>
  </si>
  <si>
    <t>КУЛЬТУРА</t>
  </si>
  <si>
    <t>ФИЗИЧЕСКАЯ КУЛЬТУРА И СПОРТ</t>
  </si>
  <si>
    <t>НАЦИОНАЛЬНАЯ ЭКОНОМИКА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</si>
  <si>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</si>
  <si>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Cоздание и развитие информационных систем и компонентов информационно-телекоммуникационной инфраструктуры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</si>
  <si>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"облачных технологий"</t>
  </si>
  <si>
    <t>Ведение информационных ресурсов и баз данных</t>
  </si>
  <si>
    <t>2.4.</t>
  </si>
  <si>
    <t xml:space="preserve">Реализация дополнительных общеразвивающих программ </t>
  </si>
  <si>
    <t>2.5.</t>
  </si>
  <si>
    <t>МУНИЦИПАЛЬНЫЕ РАБОТЫ:</t>
  </si>
  <si>
    <t>МУНИЦИПАЛЬНЫЕ УСЛУГИ:</t>
  </si>
  <si>
    <t>Публичный показ музейных предметов, музейных коллекций</t>
  </si>
  <si>
    <t>3.4.</t>
  </si>
  <si>
    <t>3.5.</t>
  </si>
  <si>
    <t>3.6.</t>
  </si>
  <si>
    <t>3.7.</t>
  </si>
  <si>
    <t>3.8.</t>
  </si>
  <si>
    <t>3.9.</t>
  </si>
  <si>
    <t>3.10.</t>
  </si>
  <si>
    <t>Число обучающихся (человек)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</si>
  <si>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</si>
  <si>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среднего общего образования </t>
  </si>
  <si>
    <t>Реализация основных общеобразовательных программ основного общего образования</t>
  </si>
  <si>
    <t xml:space="preserve">Реализация дополнительных общеобразовательных предпрофессиональных программ в области искусств </t>
  </si>
  <si>
    <t xml:space="preserve">Спортивная подготовка по олимпийским видам спорта </t>
  </si>
  <si>
    <t xml:space="preserve">Спортивная подготовка по неолимпийским видам спорта </t>
  </si>
  <si>
    <t xml:space="preserve">Реализация дополнительных предпрофессиональных программ в области физической культуры и спорта 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</si>
  <si>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 </t>
  </si>
  <si>
    <t xml:space="preserve"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</si>
  <si>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 xml:space="preserve">Проведение занятий физкультурно-спортивной направленности по месту проживания граждан </t>
  </si>
  <si>
    <t>Число зрителей (человек)</t>
  </si>
  <si>
    <t>Количество человек (человек)</t>
  </si>
  <si>
    <t>Количество человеко-часов (Человеко-час)</t>
  </si>
  <si>
    <t>Количество мероприятий (единица)</t>
  </si>
  <si>
    <t>Количество мероприятий (штука)</t>
  </si>
  <si>
    <t xml:space="preserve">Библиотечное, библиографическое и информационное обслуживание пользователей библиотеки </t>
  </si>
  <si>
    <t xml:space="preserve">Формирование, учет, изучение, обеспечение физического сохранения и безопасности музейных предметов, музейных коллекций </t>
  </si>
  <si>
    <t xml:space="preserve">Создание экспозиций (выставок) музеев, организация выездных выставок </t>
  </si>
  <si>
    <t xml:space="preserve"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 </t>
  </si>
  <si>
    <t xml:space="preserve">Оказание туристско-информационных услуг </t>
  </si>
  <si>
    <t xml:space="preserve">Создание концертов и концертных программ </t>
  </si>
  <si>
    <t xml:space="preserve">Организация деятельности клубных формирований и формирований самодеятельного народного творчества </t>
  </si>
  <si>
    <t xml:space="preserve">Показ кинофильмов </t>
  </si>
  <si>
    <t xml:space="preserve">Организация и обеспечение подготовки спортивного резерва </t>
  </si>
  <si>
    <t xml:space="preserve">Проведение тестирования выполнения нормативов испытаний (тестов) комплекса ГТО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</si>
  <si>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</t>
  </si>
  <si>
    <t>Количество заявок (штука)</t>
  </si>
  <si>
    <t>2.6.</t>
  </si>
  <si>
    <t>2.7.</t>
  </si>
  <si>
    <t>2.8.</t>
  </si>
  <si>
    <t>2.9.</t>
  </si>
  <si>
    <t>2.10.</t>
  </si>
  <si>
    <t>2.11.</t>
  </si>
  <si>
    <t>2.14.</t>
  </si>
  <si>
    <t>2.15.</t>
  </si>
  <si>
    <t>2.16.</t>
  </si>
  <si>
    <t xml:space="preserve">к пояснительной записке </t>
  </si>
  <si>
    <t>Приложение 5</t>
  </si>
  <si>
    <t>2021 год</t>
  </si>
  <si>
    <t>количество выставок</t>
  </si>
  <si>
    <t>Количество концертов</t>
  </si>
  <si>
    <t>Количество человек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</si>
  <si>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</si>
  <si>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3.11.</t>
  </si>
  <si>
    <t>3.12.</t>
  </si>
  <si>
    <t>3.13.</t>
  </si>
  <si>
    <t>3.14.</t>
  </si>
  <si>
    <t>3.15.</t>
  </si>
  <si>
    <t>3.16.</t>
  </si>
  <si>
    <t>Реализация дополнительных общеобразовательных программ для контингента, принятого на обучение до 01.09.2016</t>
  </si>
  <si>
    <t>Реализация дополнительных общеобразовательных программ (Художественная)</t>
  </si>
  <si>
    <t>Реализация дополнительных общеобразовательных предпрофессиональных программ в области изобразительного искусства (Живопись)</t>
  </si>
  <si>
    <t>Число воспитанников (человек)</t>
  </si>
  <si>
    <t>Объем субсидий муниципальным  бюджетным и автономным учреждениям на финансовое обеспечение муниципальных заданий на оказание муниципальных услуг (выполнение работ)</t>
  </si>
  <si>
    <t>2022 год</t>
  </si>
  <si>
    <t>Организация отдыха детей и молодежи (культура)</t>
  </si>
  <si>
    <t>Организация отдыха детей и молодежи (спорт)</t>
  </si>
  <si>
    <t>Организация временного трудоустройства</t>
  </si>
  <si>
    <t>количество кружков и секций</t>
  </si>
  <si>
    <t>количество мероприятий</t>
  </si>
  <si>
    <t>Организация досуга детей, подростков и молодежи (кружки и секции)</t>
  </si>
  <si>
    <t>Организация досуга детей, подростков и молодежи (культурно-досуговые, спортивно-массовые мероприятия</t>
  </si>
  <si>
    <t xml:space="preserve">Спортивная подготовка лиц с интелектуальным нарушением </t>
  </si>
  <si>
    <t xml:space="preserve">Спортивная подготовка лиц по спорту слепых </t>
  </si>
  <si>
    <t>Спортивная подготовка лиц по спорту глухих</t>
  </si>
  <si>
    <t xml:space="preserve">Спортивная подготовка лиц с нарушением опорно-двигательного аппарата </t>
  </si>
  <si>
    <t>Число лиц, прошедших спортивную подготовку  (количество человек)</t>
  </si>
  <si>
    <t>Показ (организация показа)  концертных программ</t>
  </si>
  <si>
    <t>Показ (организация показа) спектаклей (театральных постановок)</t>
  </si>
  <si>
    <t>количество публичных выступлений</t>
  </si>
  <si>
    <t>Число посетителей (человек)</t>
  </si>
  <si>
    <t xml:space="preserve">Библиографическое обработка документов и создание каталогов </t>
  </si>
  <si>
    <t>Количество документов</t>
  </si>
  <si>
    <t>Организация досуга детей,подростков и молодежи</t>
  </si>
  <si>
    <t>Число детей (человек)</t>
  </si>
  <si>
    <t>Осуществление экскурсионного обслуживания</t>
  </si>
  <si>
    <t>*</t>
  </si>
  <si>
    <t>количество объектов</t>
  </si>
  <si>
    <t>Количество новых капитально-возобновленных концертов</t>
  </si>
  <si>
    <t>Количество клубных формирований (единиц)</t>
  </si>
  <si>
    <t xml:space="preserve">Число участников (человек)                                 </t>
  </si>
  <si>
    <t>Организация проведение культурно-массовых мероприятий (зрелишные)</t>
  </si>
  <si>
    <t>Количество участников мероприятий(человек)</t>
  </si>
  <si>
    <t>Количество проведенных мероприятий</t>
  </si>
  <si>
    <t>Организация проведение культурно-массовых мероприятий (методические)</t>
  </si>
  <si>
    <t>Организация проведение культурно-массовых мероприятий (творческие)</t>
  </si>
  <si>
    <t>Реализация дополнительных  предпрофессиональных программ в области искусств (Живопись)</t>
  </si>
  <si>
    <t>Организаций мероприятий по подготовке спортивных сборных команд</t>
  </si>
  <si>
    <t>Кол-во человеко/дни</t>
  </si>
  <si>
    <t>2.12.</t>
  </si>
  <si>
    <t>2.13.</t>
  </si>
  <si>
    <t>2.17.</t>
  </si>
  <si>
    <t xml:space="preserve">Организация отдыха детей и молодежи в каникулярное время с круглосуточным пребыванием </t>
  </si>
  <si>
    <t>2.19.</t>
  </si>
  <si>
    <t>Организация отдыха детей и молодежи (сады, школы)</t>
  </si>
  <si>
    <t>Организация отдыха детей и молодежи в каникулярное время с дневным пребыванием (молодежная политика)</t>
  </si>
  <si>
    <t xml:space="preserve">Реализация основных общеобразовательных программ дошкольного образования </t>
  </si>
  <si>
    <t xml:space="preserve">Присмотр и уход </t>
  </si>
  <si>
    <t xml:space="preserve">Реализация дополнительных общеразвивающих программ в области физической культуры и спорта </t>
  </si>
  <si>
    <t>Обеспечение участия спортивных сборных команд в официальных спортивных мероприятиях (региональный уровень)</t>
  </si>
  <si>
    <t>Организация и проведение официальных физкультурных (физкультурно-оздоровительных) мероприятий  (муниципальный уровень)</t>
  </si>
  <si>
    <t>Организация и проведение официальных физкультурных мероприятий (муниципальный уровень)</t>
  </si>
  <si>
    <t>Организация и проведение официальных физкультурных (физкультурно-оздоровительных) мероприятий (муниципальный уровень)</t>
  </si>
  <si>
    <t>Обеспечение участия в официальных физкультурных (физкультурно-оздоровительных) мероприятиях (муниципальный уровень)</t>
  </si>
  <si>
    <t>Обеспечение участия в официальных физкультурных (физкультурно-оздоровительных) мероприятиях (региональный уровень)</t>
  </si>
  <si>
    <t>Обеспечение участия в официальных физкультурных (физкультурно-оздоровительных) мероприятиях (всероссийский уровень)</t>
  </si>
  <si>
    <t>Обеспечение участия лиц, проходящих спортивную подготовку, в спортивных соревнованиях (межрегиональный уровень)</t>
  </si>
  <si>
    <t>Обеспечение участия лиц, проходящих спортивную подготовку, в спортивных соревнованиях (региональный уровень)</t>
  </si>
  <si>
    <t>Количество спортивно-массовых и физкультурных мероприятий (штука)</t>
  </si>
  <si>
    <t>Количество привлеченных лиц (человек)</t>
  </si>
  <si>
    <r>
      <t xml:space="preserve">Организация и проведение официальных </t>
    </r>
    <r>
      <rPr>
        <sz val="9"/>
        <rFont val="Times New Roman"/>
        <family val="1"/>
        <charset val="204"/>
      </rPr>
      <t xml:space="preserve">спортивных </t>
    </r>
    <r>
      <rPr>
        <sz val="9"/>
        <color theme="1"/>
        <rFont val="Times New Roman"/>
        <family val="1"/>
        <charset val="204"/>
      </rPr>
      <t>мероприятий (муниципальный уровень)</t>
    </r>
  </si>
  <si>
    <t>Реализация дополнительных общеобразовательных программ для контингента, принятого на обучение до 01.09.2016 (Живопись)</t>
  </si>
  <si>
    <t>Обеспечение участия в официальных физкультурных (физкультурно-спортивных) мероприятиях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региональный уровень)</t>
  </si>
  <si>
    <t>Количество посещений (единица)</t>
  </si>
  <si>
    <t>Количество посещений (человек)</t>
  </si>
  <si>
    <t>Количество участников (человек)</t>
  </si>
  <si>
    <t>Организация и проведение официальных спортивных мероприятий (региональный уровень)</t>
  </si>
  <si>
    <t>Обеспечение участия лиц, проходящих спортивную подготовку, в спортивных соревнованиях (всероссийский уровень)</t>
  </si>
  <si>
    <t>Организация отдыха детей и молодежив (в каникулярное время с дневным пребыванием детей)</t>
  </si>
  <si>
    <t>Обеспечение участия в официальных физкультурных (физкультурно-спортивных) мероприятиях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муниципальный уровень)</t>
  </si>
  <si>
    <t>Организация отдыха детей и молодежи (в сфере культура)</t>
  </si>
  <si>
    <t>2023 год</t>
  </si>
  <si>
    <t>(ожидаемое исполнение)</t>
  </si>
  <si>
    <t>(план)</t>
  </si>
  <si>
    <t xml:space="preserve">Целевые показатели 2020 год </t>
  </si>
  <si>
    <t xml:space="preserve">Целевые показатели проекта </t>
  </si>
  <si>
    <t>Целевые показатели 2019 год (отчет)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</si>
  <si>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</si>
  <si>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количество выставок(единиц)</t>
  </si>
  <si>
    <t>Кол-во человеко/часов</t>
  </si>
  <si>
    <t>СРЕДСТВА МАССОВОЙ ИНФОРМАЦИИ</t>
  </si>
  <si>
    <t>Организация и проведение официальных спортивных мероприятий (муниципальный уровень)</t>
  </si>
  <si>
    <t>Осуществление издательской деятельности</t>
  </si>
  <si>
    <t>кол-во печатных страниц, шт.</t>
  </si>
  <si>
    <t>Производство и выпуск сетевого издания (содержание порталов в информационно-коммуниуационной сети Интернет)</t>
  </si>
  <si>
    <t>размещение информации ,Мб</t>
  </si>
  <si>
    <t>Производство и выпуск телепрограмм</t>
  </si>
  <si>
    <t>кол-во телепередач, ч.</t>
  </si>
  <si>
    <t xml:space="preserve"> -</t>
  </si>
  <si>
    <t xml:space="preserve">  -</t>
  </si>
  <si>
    <t>14 170</t>
  </si>
  <si>
    <t>10 000</t>
  </si>
  <si>
    <t>10 100</t>
  </si>
  <si>
    <t>15 000</t>
  </si>
  <si>
    <t>14 677,4</t>
  </si>
  <si>
    <t>Сведения о планируемых на 2021 год и на плановый период 2022 и 2023 годов объемах оказания муниципальных услуг (работ) муниципальными бюджетными и автономными учреждениями городского округа Мегион Ханты-Мансийского автономного округа-Югры, а также о планируемых объемах субсидий на их финансовое обеспечение в сравнении с ожидаемым исполнением за 2020 год (оценка текущего финансового года) и отчетом за 2019 год (отчетный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</si>
</sst>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#,##0.0_ ;\-#,##0.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8" fillId="0" borderId="1" xfId="0" applyFont="1" applyBorder="1" applyAlignment="1">
      <alignment horizontal="left" vertical="justify"/>
    </xf>
    <xf numFmtId="0" fontId="10" fillId="0" borderId="0" xfId="0" applyFont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6" xfId="0" applyFont="1" applyFill="1" applyBorder="1"/>
    <xf numFmtId="165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4" fontId="1" fillId="0" borderId="6" xfId="1" applyFont="1" applyFill="1" applyBorder="1" applyAlignment="1"/>
    <xf numFmtId="49" fontId="1" fillId="0" borderId="6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wrapText="1"/>
    </xf>
    <xf numFmtId="164" fontId="1" fillId="6" borderId="6" xfId="1" applyFont="1" applyFill="1" applyBorder="1" applyAlignment="1"/>
    <xf numFmtId="49" fontId="1" fillId="6" borderId="1" xfId="1" applyNumberFormat="1" applyFont="1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zoomScale="90" zoomScaleNormal="90" workbookViewId="0">
      <selection activeCell="L10" sqref="L10"/>
    </sheetView>
  </sheetViews>
  <sheetFormatPr defaultRowHeight="12.75" outlineLevelRow="1" x14ac:dyDescent="0.2"/>
  <cols>
    <col min="1" max="1" width="5.7109375" style="1" bestFit="1" customWidth="1"/>
    <col min="2" max="2" width="33.5703125" style="1" customWidth="1"/>
    <col min="3" max="3" width="19.140625" style="2" customWidth="1"/>
    <col min="4" max="4" width="12.140625" style="1" customWidth="1"/>
    <col min="5" max="5" width="10.140625" style="1" bestFit="1" customWidth="1"/>
    <col min="6" max="6" width="11.28515625" style="1" bestFit="1" customWidth="1"/>
    <col min="7" max="9" width="10.140625" style="1" bestFit="1" customWidth="1"/>
    <col min="10" max="16384" width="9.140625" style="1"/>
  </cols>
  <sheetData>
    <row r="1" spans="1:9" x14ac:dyDescent="0.2">
      <c r="H1" s="89" t="s">
        <v>72</v>
      </c>
      <c r="I1" s="89"/>
    </row>
    <row r="2" spans="1:9" x14ac:dyDescent="0.2">
      <c r="H2" s="89" t="s">
        <v>71</v>
      </c>
      <c r="I2" s="89"/>
    </row>
    <row r="3" spans="1:9" ht="57" customHeight="1" x14ac:dyDescent="0.2">
      <c r="A3" s="88" t="s">
        <v>180</v>
      </c>
      <c r="B3" s="88"/>
      <c r="C3" s="88"/>
      <c r="D3" s="88"/>
      <c r="E3" s="88"/>
      <c r="F3" s="88"/>
      <c r="G3" s="88"/>
      <c r="H3" s="88"/>
      <c r="I3" s="88"/>
    </row>
    <row r="5" spans="1:9" s="2" customFormat="1" ht="30.75" customHeight="1" x14ac:dyDescent="0.25">
      <c r="A5" s="94" t="s">
        <v>0</v>
      </c>
      <c r="B5" s="94" t="s">
        <v>1</v>
      </c>
      <c r="C5" s="94" t="s">
        <v>5</v>
      </c>
      <c r="D5" s="94" t="s">
        <v>161</v>
      </c>
      <c r="E5" s="95" t="s">
        <v>159</v>
      </c>
      <c r="F5" s="95"/>
      <c r="G5" s="93" t="s">
        <v>160</v>
      </c>
      <c r="H5" s="93"/>
      <c r="I5" s="93"/>
    </row>
    <row r="6" spans="1:9" s="4" customFormat="1" ht="38.25" customHeight="1" x14ac:dyDescent="0.25">
      <c r="A6" s="94"/>
      <c r="B6" s="94"/>
      <c r="C6" s="94"/>
      <c r="D6" s="94"/>
      <c r="E6" s="33" t="s">
        <v>158</v>
      </c>
      <c r="F6" s="33" t="s">
        <v>157</v>
      </c>
      <c r="G6" s="3" t="s">
        <v>73</v>
      </c>
      <c r="H6" s="3" t="s">
        <v>89</v>
      </c>
      <c r="I6" s="3" t="s">
        <v>156</v>
      </c>
    </row>
    <row r="7" spans="1:9" x14ac:dyDescent="0.2">
      <c r="A7" s="90" t="s">
        <v>3</v>
      </c>
      <c r="B7" s="91"/>
      <c r="C7" s="91"/>
      <c r="D7" s="91"/>
      <c r="E7" s="91"/>
      <c r="F7" s="91"/>
      <c r="G7" s="91"/>
      <c r="H7" s="91"/>
      <c r="I7" s="92"/>
    </row>
    <row r="8" spans="1:9" s="7" customFormat="1" ht="60" customHeight="1" x14ac:dyDescent="0.2">
      <c r="A8" s="28" t="s">
        <v>2</v>
      </c>
      <c r="B8" s="21" t="s">
        <v>88</v>
      </c>
      <c r="C8" s="22" t="s">
        <v>4</v>
      </c>
      <c r="D8" s="36">
        <v>2319448</v>
      </c>
      <c r="E8" s="36">
        <v>2483866.2999999998</v>
      </c>
      <c r="F8" s="36">
        <f>E8</f>
        <v>2483866.2999999998</v>
      </c>
      <c r="G8" s="36">
        <v>2419547.1</v>
      </c>
      <c r="H8" s="36">
        <v>2386164.2000000002</v>
      </c>
      <c r="I8" s="36">
        <v>2400948.2999999998</v>
      </c>
    </row>
    <row r="9" spans="1:9" s="8" customFormat="1" x14ac:dyDescent="0.2">
      <c r="A9" s="30" t="s">
        <v>6</v>
      </c>
      <c r="B9" s="31" t="s">
        <v>25</v>
      </c>
      <c r="C9" s="32"/>
      <c r="D9" s="33"/>
      <c r="E9" s="33"/>
      <c r="F9" s="33"/>
      <c r="G9" s="31"/>
      <c r="H9" s="31"/>
      <c r="I9" s="31"/>
    </row>
    <row r="10" spans="1:9" s="7" customFormat="1" ht="34.5" customHeight="1" x14ac:dyDescent="0.2">
      <c r="A10" s="28" t="s">
        <v>7</v>
      </c>
      <c r="B10" s="5" t="s">
        <v>153</v>
      </c>
      <c r="C10" s="9" t="s">
        <v>46</v>
      </c>
      <c r="D10" s="9">
        <f>SUM(D11:D14)</f>
        <v>3500</v>
      </c>
      <c r="E10" s="9">
        <f>SUM(E11:E14)</f>
        <v>1837</v>
      </c>
      <c r="F10" s="9">
        <f t="shared" ref="F10:I10" si="0">SUM(F11:F14)</f>
        <v>1837</v>
      </c>
      <c r="G10" s="9">
        <f t="shared" si="0"/>
        <v>3332</v>
      </c>
      <c r="H10" s="9">
        <f t="shared" si="0"/>
        <v>3332</v>
      </c>
      <c r="I10" s="9">
        <f t="shared" si="0"/>
        <v>3332</v>
      </c>
    </row>
    <row r="11" spans="1:9" s="7" customFormat="1" ht="24" outlineLevel="1" x14ac:dyDescent="0.2">
      <c r="A11" s="28"/>
      <c r="B11" s="11" t="s">
        <v>129</v>
      </c>
      <c r="C11" s="6" t="s">
        <v>46</v>
      </c>
      <c r="D11" s="9">
        <v>1603</v>
      </c>
      <c r="E11" s="9">
        <v>1390</v>
      </c>
      <c r="F11" s="37">
        <v>1390</v>
      </c>
      <c r="G11" s="37">
        <v>1490</v>
      </c>
      <c r="H11" s="37">
        <v>1490</v>
      </c>
      <c r="I11" s="37">
        <v>1490</v>
      </c>
    </row>
    <row r="12" spans="1:9" s="23" customFormat="1" ht="41.25" customHeight="1" outlineLevel="1" x14ac:dyDescent="0.2">
      <c r="A12" s="28"/>
      <c r="B12" s="25" t="s">
        <v>130</v>
      </c>
      <c r="C12" s="22" t="s">
        <v>46</v>
      </c>
      <c r="D12" s="9">
        <v>452</v>
      </c>
      <c r="E12" s="9">
        <v>447</v>
      </c>
      <c r="F12" s="9">
        <v>447</v>
      </c>
      <c r="G12" s="37">
        <v>447</v>
      </c>
      <c r="H12" s="37">
        <v>447</v>
      </c>
      <c r="I12" s="37">
        <v>447</v>
      </c>
    </row>
    <row r="13" spans="1:9" s="7" customFormat="1" ht="24" outlineLevel="1" x14ac:dyDescent="0.2">
      <c r="A13" s="28"/>
      <c r="B13" s="11" t="s">
        <v>90</v>
      </c>
      <c r="C13" s="6" t="s">
        <v>46</v>
      </c>
      <c r="D13" s="9">
        <v>75</v>
      </c>
      <c r="E13" s="9">
        <v>0</v>
      </c>
      <c r="F13" s="9">
        <v>0</v>
      </c>
      <c r="G13" s="37">
        <v>25</v>
      </c>
      <c r="H13" s="37">
        <v>25</v>
      </c>
      <c r="I13" s="37">
        <v>25</v>
      </c>
    </row>
    <row r="14" spans="1:9" s="7" customFormat="1" ht="24" outlineLevel="1" x14ac:dyDescent="0.2">
      <c r="A14" s="28"/>
      <c r="B14" s="11" t="s">
        <v>91</v>
      </c>
      <c r="C14" s="6" t="s">
        <v>46</v>
      </c>
      <c r="D14" s="37">
        <v>1370</v>
      </c>
      <c r="E14" s="36">
        <v>0</v>
      </c>
      <c r="F14" s="9">
        <v>0</v>
      </c>
      <c r="G14" s="37">
        <v>1370</v>
      </c>
      <c r="H14" s="37">
        <v>1370</v>
      </c>
      <c r="I14" s="37">
        <v>1370</v>
      </c>
    </row>
    <row r="15" spans="1:9" s="7" customFormat="1" ht="24" customHeight="1" x14ac:dyDescent="0.2">
      <c r="A15" s="28" t="s">
        <v>8</v>
      </c>
      <c r="B15" s="20" t="s">
        <v>155</v>
      </c>
      <c r="C15" s="9" t="s">
        <v>123</v>
      </c>
      <c r="D15" s="37">
        <v>8478</v>
      </c>
      <c r="E15" s="37">
        <v>0</v>
      </c>
      <c r="F15" s="37">
        <v>0</v>
      </c>
      <c r="G15" s="37">
        <v>8482</v>
      </c>
      <c r="H15" s="37">
        <v>8482</v>
      </c>
      <c r="I15" s="37">
        <v>8482</v>
      </c>
    </row>
    <row r="16" spans="1:9" s="23" customFormat="1" ht="24" customHeight="1" x14ac:dyDescent="0.2">
      <c r="A16" s="28" t="s">
        <v>9</v>
      </c>
      <c r="B16" s="20" t="s">
        <v>155</v>
      </c>
      <c r="C16" s="9" t="s">
        <v>164</v>
      </c>
      <c r="D16" s="37">
        <v>1575</v>
      </c>
      <c r="E16" s="37">
        <v>0</v>
      </c>
      <c r="F16" s="37">
        <v>0</v>
      </c>
      <c r="G16" s="37">
        <v>6000</v>
      </c>
      <c r="H16" s="37">
        <v>6000</v>
      </c>
      <c r="I16" s="37">
        <v>6000</v>
      </c>
    </row>
    <row r="17" spans="1:9" s="23" customFormat="1" ht="24.75" customHeight="1" x14ac:dyDescent="0.2">
      <c r="A17" s="28" t="s">
        <v>21</v>
      </c>
      <c r="B17" s="24" t="s">
        <v>127</v>
      </c>
      <c r="C17" s="9" t="s">
        <v>46</v>
      </c>
      <c r="D17" s="9">
        <v>725</v>
      </c>
      <c r="E17" s="9">
        <v>130</v>
      </c>
      <c r="F17" s="9">
        <v>130</v>
      </c>
      <c r="G17" s="37">
        <v>660</v>
      </c>
      <c r="H17" s="37">
        <v>660</v>
      </c>
      <c r="I17" s="37">
        <v>660</v>
      </c>
    </row>
    <row r="18" spans="1:9" s="7" customFormat="1" ht="21.75" customHeight="1" x14ac:dyDescent="0.2">
      <c r="A18" s="28" t="s">
        <v>23</v>
      </c>
      <c r="B18" s="21" t="s">
        <v>92</v>
      </c>
      <c r="C18" s="9" t="s">
        <v>46</v>
      </c>
      <c r="D18" s="9">
        <v>1406</v>
      </c>
      <c r="E18" s="9">
        <v>0</v>
      </c>
      <c r="F18" s="9"/>
      <c r="G18" s="37" t="s">
        <v>173</v>
      </c>
      <c r="H18" s="37" t="s">
        <v>173</v>
      </c>
      <c r="I18" s="37" t="s">
        <v>173</v>
      </c>
    </row>
    <row r="19" spans="1:9" s="23" customFormat="1" ht="26.25" customHeight="1" x14ac:dyDescent="0.2">
      <c r="A19" s="28" t="s">
        <v>62</v>
      </c>
      <c r="B19" s="20" t="s">
        <v>131</v>
      </c>
      <c r="C19" s="26" t="s">
        <v>87</v>
      </c>
      <c r="D19" s="9">
        <v>3520</v>
      </c>
      <c r="E19" s="9">
        <v>3582</v>
      </c>
      <c r="F19" s="9">
        <v>3582</v>
      </c>
      <c r="G19" s="37">
        <v>3686</v>
      </c>
      <c r="H19" s="37">
        <v>3686</v>
      </c>
      <c r="I19" s="37">
        <v>3686</v>
      </c>
    </row>
    <row r="20" spans="1:9" s="23" customFormat="1" ht="26.25" customHeight="1" x14ac:dyDescent="0.2">
      <c r="A20" s="28" t="s">
        <v>63</v>
      </c>
      <c r="B20" s="20" t="s">
        <v>132</v>
      </c>
      <c r="C20" s="26" t="s">
        <v>87</v>
      </c>
      <c r="D20" s="9">
        <v>3520</v>
      </c>
      <c r="E20" s="9">
        <v>3582</v>
      </c>
      <c r="F20" s="9">
        <v>3582</v>
      </c>
      <c r="G20" s="37">
        <v>3686</v>
      </c>
      <c r="H20" s="37">
        <v>3686</v>
      </c>
      <c r="I20" s="37">
        <v>3686</v>
      </c>
    </row>
    <row r="21" spans="1:9" s="23" customFormat="1" ht="26.25" customHeight="1" x14ac:dyDescent="0.2">
      <c r="A21" s="28" t="s">
        <v>64</v>
      </c>
      <c r="B21" s="21" t="s">
        <v>35</v>
      </c>
      <c r="C21" s="22" t="s">
        <v>34</v>
      </c>
      <c r="D21" s="9">
        <v>3126</v>
      </c>
      <c r="E21" s="9">
        <v>3060</v>
      </c>
      <c r="F21" s="9">
        <v>3060</v>
      </c>
      <c r="G21" s="37">
        <v>3059</v>
      </c>
      <c r="H21" s="37">
        <v>3059</v>
      </c>
      <c r="I21" s="37">
        <v>3059</v>
      </c>
    </row>
    <row r="22" spans="1:9" s="23" customFormat="1" ht="26.25" customHeight="1" x14ac:dyDescent="0.2">
      <c r="A22" s="28" t="s">
        <v>65</v>
      </c>
      <c r="B22" s="21" t="s">
        <v>36</v>
      </c>
      <c r="C22" s="22" t="s">
        <v>34</v>
      </c>
      <c r="D22" s="9">
        <v>689</v>
      </c>
      <c r="E22" s="9">
        <v>699</v>
      </c>
      <c r="F22" s="9">
        <v>699</v>
      </c>
      <c r="G22" s="37">
        <v>752</v>
      </c>
      <c r="H22" s="37">
        <v>752</v>
      </c>
      <c r="I22" s="37">
        <v>752</v>
      </c>
    </row>
    <row r="23" spans="1:9" s="23" customFormat="1" ht="26.25" customHeight="1" x14ac:dyDescent="0.2">
      <c r="A23" s="28" t="s">
        <v>66</v>
      </c>
      <c r="B23" s="21" t="s">
        <v>37</v>
      </c>
      <c r="C23" s="22" t="s">
        <v>34</v>
      </c>
      <c r="D23" s="9">
        <v>3009</v>
      </c>
      <c r="E23" s="9">
        <v>3527</v>
      </c>
      <c r="F23" s="9">
        <v>3527</v>
      </c>
      <c r="G23" s="37">
        <v>3580</v>
      </c>
      <c r="H23" s="37">
        <v>3580</v>
      </c>
      <c r="I23" s="37">
        <v>3580</v>
      </c>
    </row>
    <row r="24" spans="1:9" s="7" customFormat="1" ht="27.75" customHeight="1" x14ac:dyDescent="0.2">
      <c r="A24" s="28" t="s">
        <v>67</v>
      </c>
      <c r="B24" s="5" t="s">
        <v>22</v>
      </c>
      <c r="C24" s="6" t="s">
        <v>47</v>
      </c>
      <c r="D24" s="59">
        <v>46737.49</v>
      </c>
      <c r="E24" s="59">
        <v>52093.49</v>
      </c>
      <c r="F24" s="59">
        <v>52093.49</v>
      </c>
      <c r="G24" s="59">
        <v>58344.79</v>
      </c>
      <c r="H24" s="59">
        <v>56607.49</v>
      </c>
      <c r="I24" s="59">
        <v>56607.49</v>
      </c>
    </row>
    <row r="25" spans="1:9" s="23" customFormat="1" ht="27.75" hidden="1" customHeight="1" x14ac:dyDescent="0.2">
      <c r="A25" s="28" t="s">
        <v>124</v>
      </c>
      <c r="B25" s="21" t="s">
        <v>22</v>
      </c>
      <c r="C25" s="22" t="s">
        <v>34</v>
      </c>
      <c r="D25" s="60"/>
      <c r="E25" s="60"/>
      <c r="F25" s="61"/>
      <c r="G25" s="61"/>
      <c r="H25" s="61"/>
      <c r="I25" s="61"/>
    </row>
    <row r="26" spans="1:9" s="7" customFormat="1" ht="36" hidden="1" customHeight="1" x14ac:dyDescent="0.2">
      <c r="A26" s="28" t="s">
        <v>125</v>
      </c>
      <c r="B26" s="5" t="s">
        <v>38</v>
      </c>
      <c r="C26" s="6" t="s">
        <v>34</v>
      </c>
      <c r="D26" s="60"/>
      <c r="E26" s="60"/>
      <c r="F26" s="61"/>
      <c r="G26" s="61"/>
      <c r="H26" s="61"/>
      <c r="I26" s="61"/>
    </row>
    <row r="27" spans="1:9" s="7" customFormat="1" ht="43.5" customHeight="1" x14ac:dyDescent="0.2">
      <c r="A27" s="28" t="s">
        <v>124</v>
      </c>
      <c r="B27" s="5" t="s">
        <v>38</v>
      </c>
      <c r="C27" s="6" t="s">
        <v>47</v>
      </c>
      <c r="D27" s="59">
        <v>287137.23</v>
      </c>
      <c r="E27" s="59">
        <v>287139.03000000003</v>
      </c>
      <c r="F27" s="59">
        <v>287139.03000000003</v>
      </c>
      <c r="G27" s="59">
        <v>312144.38</v>
      </c>
      <c r="H27" s="59">
        <v>313163.03000000003</v>
      </c>
      <c r="I27" s="59">
        <v>313163.03000000003</v>
      </c>
    </row>
    <row r="28" spans="1:9" s="7" customFormat="1" ht="39.75" hidden="1" customHeight="1" x14ac:dyDescent="0.2">
      <c r="A28" s="28" t="s">
        <v>69</v>
      </c>
      <c r="B28" s="5" t="s">
        <v>84</v>
      </c>
      <c r="C28" s="6" t="s">
        <v>34</v>
      </c>
      <c r="D28" s="60"/>
      <c r="E28" s="60"/>
      <c r="F28" s="61"/>
      <c r="G28" s="61"/>
      <c r="H28" s="61"/>
      <c r="I28" s="61"/>
    </row>
    <row r="29" spans="1:9" s="7" customFormat="1" ht="29.25" hidden="1" customHeight="1" x14ac:dyDescent="0.2">
      <c r="A29" s="28" t="s">
        <v>70</v>
      </c>
      <c r="B29" s="5" t="s">
        <v>85</v>
      </c>
      <c r="C29" s="6" t="s">
        <v>34</v>
      </c>
      <c r="D29" s="60"/>
      <c r="E29" s="60"/>
      <c r="F29" s="61"/>
      <c r="G29" s="61"/>
      <c r="H29" s="61"/>
      <c r="I29" s="61"/>
    </row>
    <row r="30" spans="1:9" s="7" customFormat="1" ht="29.25" hidden="1" customHeight="1" x14ac:dyDescent="0.2">
      <c r="A30" s="28" t="s">
        <v>126</v>
      </c>
      <c r="B30" s="5" t="s">
        <v>85</v>
      </c>
      <c r="C30" s="6" t="s">
        <v>47</v>
      </c>
      <c r="D30" s="60"/>
      <c r="E30" s="60"/>
      <c r="F30" s="61"/>
      <c r="G30" s="61"/>
      <c r="H30" s="61"/>
      <c r="I30" s="61"/>
    </row>
    <row r="31" spans="1:9" s="7" customFormat="1" ht="29.25" customHeight="1" x14ac:dyDescent="0.2">
      <c r="A31" s="28" t="s">
        <v>125</v>
      </c>
      <c r="B31" s="5" t="s">
        <v>121</v>
      </c>
      <c r="C31" s="6" t="s">
        <v>47</v>
      </c>
      <c r="D31" s="59">
        <v>188958</v>
      </c>
      <c r="E31" s="59">
        <v>188959.3</v>
      </c>
      <c r="F31" s="59">
        <v>188959.3</v>
      </c>
      <c r="G31" s="59">
        <v>213332.4</v>
      </c>
      <c r="H31" s="59">
        <v>220583.3</v>
      </c>
      <c r="I31" s="59">
        <v>220583.3</v>
      </c>
    </row>
    <row r="32" spans="1:9" s="7" customFormat="1" ht="40.5" hidden="1" customHeight="1" x14ac:dyDescent="0.2">
      <c r="A32" s="28" t="s">
        <v>128</v>
      </c>
      <c r="B32" s="5" t="s">
        <v>86</v>
      </c>
      <c r="C32" s="6" t="s">
        <v>34</v>
      </c>
      <c r="D32" s="34"/>
      <c r="E32" s="34"/>
      <c r="F32" s="34"/>
      <c r="G32" s="35"/>
      <c r="H32" s="35"/>
      <c r="I32" s="35"/>
    </row>
    <row r="33" spans="1:9" s="7" customFormat="1" ht="40.5" customHeight="1" x14ac:dyDescent="0.2">
      <c r="A33" s="28" t="s">
        <v>68</v>
      </c>
      <c r="B33" s="5" t="s">
        <v>146</v>
      </c>
      <c r="C33" s="6" t="s">
        <v>34</v>
      </c>
      <c r="D33" s="46">
        <v>4680</v>
      </c>
      <c r="E33" s="45">
        <v>0</v>
      </c>
      <c r="F33" s="45">
        <v>0</v>
      </c>
      <c r="G33" s="46">
        <v>0</v>
      </c>
      <c r="H33" s="46">
        <v>0</v>
      </c>
      <c r="I33" s="46">
        <v>0</v>
      </c>
    </row>
    <row r="34" spans="1:9" s="23" customFormat="1" ht="32.25" customHeight="1" x14ac:dyDescent="0.2">
      <c r="A34" s="77" t="s">
        <v>69</v>
      </c>
      <c r="B34" s="75" t="s">
        <v>41</v>
      </c>
      <c r="C34" s="22" t="s">
        <v>76</v>
      </c>
      <c r="D34" s="9">
        <v>2169</v>
      </c>
      <c r="E34" s="9">
        <v>2027</v>
      </c>
      <c r="F34" s="9">
        <v>2027</v>
      </c>
      <c r="G34" s="62" t="s">
        <v>173</v>
      </c>
      <c r="H34" s="62" t="s">
        <v>173</v>
      </c>
      <c r="I34" s="62" t="s">
        <v>173</v>
      </c>
    </row>
    <row r="35" spans="1:9" s="23" customFormat="1" ht="26.25" customHeight="1" x14ac:dyDescent="0.2">
      <c r="A35" s="78"/>
      <c r="B35" s="86"/>
      <c r="C35" s="22" t="s">
        <v>47</v>
      </c>
      <c r="D35" s="37">
        <v>435633</v>
      </c>
      <c r="E35" s="37">
        <v>326755</v>
      </c>
      <c r="F35" s="37">
        <v>326755</v>
      </c>
      <c r="G35" s="62" t="s">
        <v>173</v>
      </c>
      <c r="H35" s="62" t="s">
        <v>173</v>
      </c>
      <c r="I35" s="62" t="s">
        <v>173</v>
      </c>
    </row>
    <row r="36" spans="1:9" s="23" customFormat="1" ht="22.5" customHeight="1" x14ac:dyDescent="0.2">
      <c r="A36" s="77" t="s">
        <v>70</v>
      </c>
      <c r="B36" s="75" t="s">
        <v>133</v>
      </c>
      <c r="C36" s="22" t="s">
        <v>76</v>
      </c>
      <c r="D36" s="9">
        <v>1075</v>
      </c>
      <c r="E36" s="9">
        <v>429</v>
      </c>
      <c r="F36" s="9">
        <v>429</v>
      </c>
      <c r="G36" s="62" t="s">
        <v>173</v>
      </c>
      <c r="H36" s="62" t="s">
        <v>174</v>
      </c>
      <c r="I36" s="62" t="s">
        <v>173</v>
      </c>
    </row>
    <row r="37" spans="1:9" s="7" customFormat="1" ht="27" customHeight="1" x14ac:dyDescent="0.2">
      <c r="A37" s="78"/>
      <c r="B37" s="86"/>
      <c r="C37" s="22" t="s">
        <v>47</v>
      </c>
      <c r="D37" s="37">
        <v>214054</v>
      </c>
      <c r="E37" s="37">
        <v>79959</v>
      </c>
      <c r="F37" s="37">
        <v>79959</v>
      </c>
      <c r="G37" s="62" t="s">
        <v>173</v>
      </c>
      <c r="H37" s="62" t="s">
        <v>173</v>
      </c>
      <c r="I37" s="62" t="s">
        <v>173</v>
      </c>
    </row>
    <row r="38" spans="1:9" s="8" customFormat="1" x14ac:dyDescent="0.2">
      <c r="A38" s="30" t="s">
        <v>10</v>
      </c>
      <c r="B38" s="31" t="s">
        <v>24</v>
      </c>
      <c r="C38" s="32"/>
      <c r="D38" s="44"/>
      <c r="E38" s="44"/>
      <c r="F38" s="44"/>
      <c r="G38" s="47"/>
      <c r="H38" s="47"/>
      <c r="I38" s="47"/>
    </row>
    <row r="39" spans="1:9" s="7" customFormat="1" ht="24.75" customHeight="1" x14ac:dyDescent="0.2">
      <c r="A39" s="29" t="s">
        <v>11</v>
      </c>
      <c r="B39" s="5" t="s">
        <v>95</v>
      </c>
      <c r="C39" s="10" t="s">
        <v>93</v>
      </c>
      <c r="D39" s="9">
        <v>15</v>
      </c>
      <c r="E39" s="9">
        <v>17</v>
      </c>
      <c r="F39" s="9">
        <v>17</v>
      </c>
      <c r="G39" s="37">
        <v>20</v>
      </c>
      <c r="H39" s="37">
        <v>20</v>
      </c>
      <c r="I39" s="37">
        <v>20</v>
      </c>
    </row>
    <row r="40" spans="1:9" s="7" customFormat="1" ht="39.75" customHeight="1" x14ac:dyDescent="0.2">
      <c r="A40" s="29" t="s">
        <v>12</v>
      </c>
      <c r="B40" s="5" t="s">
        <v>96</v>
      </c>
      <c r="C40" s="10" t="s">
        <v>94</v>
      </c>
      <c r="D40" s="9">
        <v>33</v>
      </c>
      <c r="E40" s="9">
        <v>35</v>
      </c>
      <c r="F40" s="9">
        <v>35</v>
      </c>
      <c r="G40" s="37">
        <v>25</v>
      </c>
      <c r="H40" s="37">
        <v>25</v>
      </c>
      <c r="I40" s="37">
        <v>25</v>
      </c>
    </row>
    <row r="41" spans="1:9" s="7" customFormat="1" ht="86.25" customHeight="1" x14ac:dyDescent="0.2">
      <c r="A41" s="29" t="s">
        <v>13</v>
      </c>
      <c r="B41" s="5" t="s">
        <v>42</v>
      </c>
      <c r="C41" s="10" t="s">
        <v>48</v>
      </c>
      <c r="D41" s="9">
        <v>16</v>
      </c>
      <c r="E41" s="9">
        <v>16</v>
      </c>
      <c r="F41" s="9">
        <v>16</v>
      </c>
      <c r="G41" s="37">
        <v>16</v>
      </c>
      <c r="H41" s="37">
        <v>16</v>
      </c>
      <c r="I41" s="37">
        <v>16</v>
      </c>
    </row>
    <row r="42" spans="1:9" s="7" customFormat="1" ht="77.25" customHeight="1" x14ac:dyDescent="0.2">
      <c r="A42" s="29" t="s">
        <v>27</v>
      </c>
      <c r="B42" s="5" t="s">
        <v>43</v>
      </c>
      <c r="C42" s="10" t="s">
        <v>49</v>
      </c>
      <c r="D42" s="9">
        <v>43</v>
      </c>
      <c r="E42" s="9">
        <v>45</v>
      </c>
      <c r="F42" s="9">
        <v>45</v>
      </c>
      <c r="G42" s="37">
        <v>45</v>
      </c>
      <c r="H42" s="37">
        <v>45</v>
      </c>
      <c r="I42" s="37">
        <v>45</v>
      </c>
    </row>
    <row r="43" spans="1:9" s="23" customFormat="1" ht="85.5" customHeight="1" x14ac:dyDescent="0.2">
      <c r="A43" s="29" t="s">
        <v>28</v>
      </c>
      <c r="B43" s="21" t="s">
        <v>162</v>
      </c>
      <c r="C43" s="10" t="s">
        <v>46</v>
      </c>
      <c r="D43" s="37">
        <v>0</v>
      </c>
      <c r="E43" s="37">
        <v>650</v>
      </c>
      <c r="F43" s="37">
        <v>650</v>
      </c>
      <c r="G43" s="37">
        <v>650</v>
      </c>
      <c r="H43" s="37">
        <v>650</v>
      </c>
      <c r="I43" s="37">
        <v>650</v>
      </c>
    </row>
    <row r="44" spans="1:9" s="23" customFormat="1" ht="48" x14ac:dyDescent="0.2">
      <c r="A44" s="29" t="s">
        <v>29</v>
      </c>
      <c r="B44" s="21" t="s">
        <v>154</v>
      </c>
      <c r="C44" s="10" t="s">
        <v>49</v>
      </c>
      <c r="D44" s="9">
        <v>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</row>
    <row r="45" spans="1:9" s="23" customFormat="1" ht="48" x14ac:dyDescent="0.2">
      <c r="A45" s="29" t="s">
        <v>30</v>
      </c>
      <c r="B45" s="21" t="s">
        <v>147</v>
      </c>
      <c r="C45" s="10" t="s">
        <v>49</v>
      </c>
      <c r="D45" s="9">
        <v>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</row>
    <row r="46" spans="1:9" s="23" customFormat="1" ht="39" customHeight="1" x14ac:dyDescent="0.2">
      <c r="A46" s="29" t="s">
        <v>31</v>
      </c>
      <c r="B46" s="21" t="s">
        <v>145</v>
      </c>
      <c r="C46" s="10" t="s">
        <v>49</v>
      </c>
      <c r="D46" s="37">
        <v>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</row>
    <row r="47" spans="1:9" s="23" customFormat="1" ht="40.5" customHeight="1" x14ac:dyDescent="0.2">
      <c r="A47" s="38" t="s">
        <v>32</v>
      </c>
      <c r="B47" s="21" t="s">
        <v>135</v>
      </c>
      <c r="C47" s="10" t="s">
        <v>49</v>
      </c>
      <c r="D47" s="37">
        <v>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</row>
    <row r="48" spans="1:9" s="7" customFormat="1" ht="15" customHeight="1" x14ac:dyDescent="0.2">
      <c r="A48" s="72" t="s">
        <v>14</v>
      </c>
      <c r="B48" s="73"/>
      <c r="C48" s="73"/>
      <c r="D48" s="73"/>
      <c r="E48" s="73"/>
      <c r="F48" s="73"/>
      <c r="G48" s="73"/>
      <c r="H48" s="73"/>
      <c r="I48" s="74"/>
    </row>
    <row r="49" spans="1:10" s="7" customFormat="1" ht="54.75" customHeight="1" x14ac:dyDescent="0.2">
      <c r="A49" s="30" t="s">
        <v>2</v>
      </c>
      <c r="B49" s="5" t="s">
        <v>88</v>
      </c>
      <c r="C49" s="6" t="s">
        <v>4</v>
      </c>
      <c r="D49" s="58">
        <v>240110</v>
      </c>
      <c r="E49" s="58">
        <v>241283.20000000001</v>
      </c>
      <c r="F49" s="58">
        <v>241283.20000000001</v>
      </c>
      <c r="G49" s="58">
        <v>236552.3</v>
      </c>
      <c r="H49" s="58">
        <v>236247.7</v>
      </c>
      <c r="I49" s="58">
        <v>236247.7</v>
      </c>
      <c r="J49" s="23"/>
    </row>
    <row r="50" spans="1:10" s="8" customFormat="1" x14ac:dyDescent="0.2">
      <c r="A50" s="30" t="s">
        <v>6</v>
      </c>
      <c r="B50" s="31" t="s">
        <v>25</v>
      </c>
      <c r="C50" s="32"/>
      <c r="D50" s="43"/>
      <c r="E50" s="43"/>
      <c r="F50" s="43"/>
      <c r="G50" s="43"/>
      <c r="H50" s="43"/>
      <c r="I50" s="43"/>
    </row>
    <row r="51" spans="1:10" s="7" customFormat="1" ht="30.75" customHeight="1" x14ac:dyDescent="0.2">
      <c r="A51" s="28" t="s">
        <v>7</v>
      </c>
      <c r="B51" s="5" t="s">
        <v>57</v>
      </c>
      <c r="C51" s="6" t="s">
        <v>45</v>
      </c>
      <c r="D51" s="43">
        <v>4287</v>
      </c>
      <c r="E51" s="43">
        <v>8800</v>
      </c>
      <c r="F51" s="43">
        <v>3000</v>
      </c>
      <c r="G51" s="43">
        <v>22300</v>
      </c>
      <c r="H51" s="43">
        <v>22350</v>
      </c>
      <c r="I51" s="43">
        <v>22400</v>
      </c>
    </row>
    <row r="52" spans="1:10" s="7" customFormat="1" ht="25.5" customHeight="1" x14ac:dyDescent="0.2">
      <c r="A52" s="28" t="s">
        <v>8</v>
      </c>
      <c r="B52" s="5" t="s">
        <v>102</v>
      </c>
      <c r="C52" s="6" t="s">
        <v>45</v>
      </c>
      <c r="D52" s="43">
        <f>7629+6100</f>
        <v>13729</v>
      </c>
      <c r="E52" s="43">
        <f>7500+5600</f>
        <v>13100</v>
      </c>
      <c r="F52" s="43">
        <f>2607+94</f>
        <v>2701</v>
      </c>
      <c r="G52" s="43">
        <f>7500+5800</f>
        <v>13300</v>
      </c>
      <c r="H52" s="43">
        <f>7550+6000</f>
        <v>13550</v>
      </c>
      <c r="I52" s="43">
        <f>7600+6200</f>
        <v>13800</v>
      </c>
    </row>
    <row r="53" spans="1:10" s="7" customFormat="1" ht="24" x14ac:dyDescent="0.2">
      <c r="A53" s="77" t="s">
        <v>9</v>
      </c>
      <c r="B53" s="77" t="s">
        <v>103</v>
      </c>
      <c r="C53" s="6" t="s">
        <v>45</v>
      </c>
      <c r="D53" s="43">
        <v>1500</v>
      </c>
      <c r="E53" s="43">
        <v>2200</v>
      </c>
      <c r="F53" s="43">
        <v>63</v>
      </c>
      <c r="G53" s="43">
        <v>2300</v>
      </c>
      <c r="H53" s="43">
        <v>2400</v>
      </c>
      <c r="I53" s="43">
        <v>2500</v>
      </c>
    </row>
    <row r="54" spans="1:10" s="7" customFormat="1" ht="27.75" customHeight="1" x14ac:dyDescent="0.2">
      <c r="A54" s="78"/>
      <c r="B54" s="78"/>
      <c r="C54" s="6" t="s">
        <v>104</v>
      </c>
      <c r="D54" s="43">
        <v>20</v>
      </c>
      <c r="E54" s="43">
        <v>28</v>
      </c>
      <c r="F54" s="43">
        <v>5</v>
      </c>
      <c r="G54" s="43">
        <v>28</v>
      </c>
      <c r="H54" s="43">
        <v>28</v>
      </c>
      <c r="I54" s="43">
        <v>28</v>
      </c>
    </row>
    <row r="55" spans="1:10" s="7" customFormat="1" ht="24" x14ac:dyDescent="0.2">
      <c r="A55" s="28" t="s">
        <v>21</v>
      </c>
      <c r="B55" s="15" t="s">
        <v>26</v>
      </c>
      <c r="C55" s="6" t="s">
        <v>105</v>
      </c>
      <c r="D55" s="43">
        <v>7550</v>
      </c>
      <c r="E55" s="43">
        <v>25500</v>
      </c>
      <c r="F55" s="43">
        <v>11199</v>
      </c>
      <c r="G55" s="43">
        <v>26076</v>
      </c>
      <c r="H55" s="43">
        <v>26859</v>
      </c>
      <c r="I55" s="43">
        <v>27597</v>
      </c>
    </row>
    <row r="56" spans="1:10" s="7" customFormat="1" ht="36.75" customHeight="1" x14ac:dyDescent="0.2">
      <c r="A56" s="28" t="s">
        <v>23</v>
      </c>
      <c r="B56" s="41" t="s">
        <v>26</v>
      </c>
      <c r="C56" s="42" t="s">
        <v>163</v>
      </c>
      <c r="D56" s="43">
        <v>8</v>
      </c>
      <c r="E56" s="43">
        <v>8</v>
      </c>
      <c r="F56" s="43">
        <v>7</v>
      </c>
      <c r="G56" s="43">
        <v>8</v>
      </c>
      <c r="H56" s="43">
        <v>8</v>
      </c>
      <c r="I56" s="43">
        <v>8</v>
      </c>
    </row>
    <row r="57" spans="1:10" s="23" customFormat="1" ht="36.75" customHeight="1" x14ac:dyDescent="0.2">
      <c r="A57" s="28" t="s">
        <v>62</v>
      </c>
      <c r="B57" s="5" t="s">
        <v>50</v>
      </c>
      <c r="C57" s="16" t="s">
        <v>148</v>
      </c>
      <c r="D57" s="43">
        <v>94536</v>
      </c>
      <c r="E57" s="43">
        <v>95613</v>
      </c>
      <c r="F57" s="43">
        <v>49822</v>
      </c>
      <c r="G57" s="43">
        <v>97414</v>
      </c>
      <c r="H57" s="43">
        <v>100171</v>
      </c>
      <c r="I57" s="43">
        <v>102928</v>
      </c>
    </row>
    <row r="58" spans="1:10" s="8" customFormat="1" x14ac:dyDescent="0.2">
      <c r="A58" s="30" t="s">
        <v>10</v>
      </c>
      <c r="B58" s="31" t="s">
        <v>24</v>
      </c>
      <c r="C58" s="22"/>
      <c r="D58" s="43"/>
      <c r="E58" s="43"/>
      <c r="F58" s="43"/>
      <c r="G58" s="43"/>
      <c r="H58" s="43"/>
      <c r="I58" s="43"/>
    </row>
    <row r="59" spans="1:10" s="8" customFormat="1" ht="24" x14ac:dyDescent="0.2">
      <c r="A59" s="28" t="s">
        <v>11</v>
      </c>
      <c r="B59" s="5" t="s">
        <v>106</v>
      </c>
      <c r="C59" s="6" t="s">
        <v>107</v>
      </c>
      <c r="D59" s="43">
        <v>171956</v>
      </c>
      <c r="E59" s="43">
        <v>171100</v>
      </c>
      <c r="F59" s="43">
        <v>168000</v>
      </c>
      <c r="G59" s="43">
        <v>171150</v>
      </c>
      <c r="H59" s="43">
        <v>171500</v>
      </c>
      <c r="I59" s="43">
        <v>172000</v>
      </c>
    </row>
    <row r="60" spans="1:10" s="7" customFormat="1" ht="42" customHeight="1" x14ac:dyDescent="0.2">
      <c r="A60" s="28" t="s">
        <v>12</v>
      </c>
      <c r="B60" s="5" t="s">
        <v>51</v>
      </c>
      <c r="C60" s="6" t="s">
        <v>149</v>
      </c>
      <c r="D60" s="43">
        <v>19144</v>
      </c>
      <c r="E60" s="43">
        <v>19600</v>
      </c>
      <c r="F60" s="43">
        <v>19600</v>
      </c>
      <c r="G60" s="43">
        <v>19992</v>
      </c>
      <c r="H60" s="43">
        <v>20392</v>
      </c>
      <c r="I60" s="43">
        <v>20799</v>
      </c>
    </row>
    <row r="61" spans="1:10" s="7" customFormat="1" ht="28.5" customHeight="1" x14ac:dyDescent="0.2">
      <c r="A61" s="28" t="s">
        <v>13</v>
      </c>
      <c r="B61" s="5" t="s">
        <v>52</v>
      </c>
      <c r="C61" s="6" t="s">
        <v>74</v>
      </c>
      <c r="D61" s="43">
        <v>42</v>
      </c>
      <c r="E61" s="43">
        <v>42</v>
      </c>
      <c r="F61" s="43">
        <v>15</v>
      </c>
      <c r="G61" s="43">
        <v>42</v>
      </c>
      <c r="H61" s="43">
        <v>42</v>
      </c>
      <c r="I61" s="43">
        <v>42</v>
      </c>
    </row>
    <row r="62" spans="1:10" s="7" customFormat="1" ht="23.25" customHeight="1" x14ac:dyDescent="0.2">
      <c r="A62" s="28" t="s">
        <v>27</v>
      </c>
      <c r="B62" s="14" t="s">
        <v>54</v>
      </c>
      <c r="C62" s="17" t="s">
        <v>150</v>
      </c>
      <c r="D62" s="43">
        <v>2500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</row>
    <row r="63" spans="1:10" s="7" customFormat="1" ht="23.25" customHeight="1" x14ac:dyDescent="0.2">
      <c r="A63" s="27" t="s">
        <v>28</v>
      </c>
      <c r="B63" s="18" t="s">
        <v>108</v>
      </c>
      <c r="C63" s="17" t="s">
        <v>109</v>
      </c>
      <c r="D63" s="43">
        <v>1500</v>
      </c>
      <c r="E63" s="43">
        <v>1500</v>
      </c>
      <c r="F63" s="43">
        <v>0</v>
      </c>
      <c r="G63" s="43">
        <v>1500</v>
      </c>
      <c r="H63" s="43">
        <v>1500</v>
      </c>
      <c r="I63" s="43">
        <v>1500</v>
      </c>
    </row>
    <row r="64" spans="1:10" s="7" customFormat="1" ht="33" customHeight="1" x14ac:dyDescent="0.2">
      <c r="A64" s="84" t="s">
        <v>29</v>
      </c>
      <c r="B64" s="75" t="s">
        <v>110</v>
      </c>
      <c r="C64" s="6" t="s">
        <v>149</v>
      </c>
      <c r="D64" s="43">
        <v>17578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</row>
    <row r="65" spans="1:12" s="23" customFormat="1" ht="33" customHeight="1" x14ac:dyDescent="0.2">
      <c r="A65" s="85"/>
      <c r="B65" s="86"/>
      <c r="C65" s="6" t="s">
        <v>112</v>
      </c>
      <c r="D65" s="43">
        <v>879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</row>
    <row r="66" spans="1:12" s="7" customFormat="1" ht="66.75" customHeight="1" x14ac:dyDescent="0.2">
      <c r="A66" s="28" t="s">
        <v>30</v>
      </c>
      <c r="B66" s="18" t="s">
        <v>53</v>
      </c>
      <c r="C66" s="6" t="s">
        <v>75</v>
      </c>
      <c r="D66" s="43">
        <v>2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</row>
    <row r="67" spans="1:12" s="7" customFormat="1" ht="23.25" customHeight="1" x14ac:dyDescent="0.2">
      <c r="A67" s="77" t="s">
        <v>31</v>
      </c>
      <c r="B67" s="80" t="s">
        <v>55</v>
      </c>
      <c r="C67" s="69" t="s">
        <v>113</v>
      </c>
      <c r="D67" s="70">
        <v>107</v>
      </c>
      <c r="E67" s="70">
        <v>109</v>
      </c>
      <c r="F67" s="70">
        <v>46</v>
      </c>
      <c r="G67" s="70">
        <v>109</v>
      </c>
      <c r="H67" s="70">
        <v>109</v>
      </c>
      <c r="I67" s="70">
        <v>109</v>
      </c>
    </row>
    <row r="68" spans="1:12" s="7" customFormat="1" ht="13.5" customHeight="1" x14ac:dyDescent="0.2">
      <c r="A68" s="79"/>
      <c r="B68" s="81"/>
      <c r="C68" s="69"/>
      <c r="D68" s="70"/>
      <c r="E68" s="70"/>
      <c r="F68" s="70"/>
      <c r="G68" s="70"/>
      <c r="H68" s="70"/>
      <c r="I68" s="70"/>
    </row>
    <row r="69" spans="1:12" s="7" customFormat="1" ht="37.5" customHeight="1" x14ac:dyDescent="0.2">
      <c r="A69" s="77" t="s">
        <v>32</v>
      </c>
      <c r="B69" s="82" t="s">
        <v>56</v>
      </c>
      <c r="C69" s="10" t="s">
        <v>114</v>
      </c>
      <c r="D69" s="43">
        <v>601</v>
      </c>
      <c r="E69" s="43">
        <v>586</v>
      </c>
      <c r="F69" s="43">
        <v>606</v>
      </c>
      <c r="G69" s="43">
        <v>606</v>
      </c>
      <c r="H69" s="43">
        <v>611</v>
      </c>
      <c r="I69" s="43">
        <v>616</v>
      </c>
    </row>
    <row r="70" spans="1:12" s="7" customFormat="1" ht="36.75" customHeight="1" x14ac:dyDescent="0.2">
      <c r="A70" s="78"/>
      <c r="B70" s="83"/>
      <c r="C70" s="10" t="s">
        <v>115</v>
      </c>
      <c r="D70" s="43">
        <v>40</v>
      </c>
      <c r="E70" s="43">
        <v>40</v>
      </c>
      <c r="F70" s="43">
        <v>40</v>
      </c>
      <c r="G70" s="43">
        <v>40</v>
      </c>
      <c r="H70" s="43">
        <v>40</v>
      </c>
      <c r="I70" s="43">
        <v>41</v>
      </c>
    </row>
    <row r="71" spans="1:12" s="7" customFormat="1" ht="54" customHeight="1" x14ac:dyDescent="0.2">
      <c r="A71" s="77" t="s">
        <v>33</v>
      </c>
      <c r="B71" s="75" t="s">
        <v>116</v>
      </c>
      <c r="C71" s="6" t="s">
        <v>117</v>
      </c>
      <c r="D71" s="43">
        <v>72825</v>
      </c>
      <c r="E71" s="43">
        <v>74100</v>
      </c>
      <c r="F71" s="43">
        <v>17045</v>
      </c>
      <c r="G71" s="43">
        <v>74100</v>
      </c>
      <c r="H71" s="43">
        <v>74200</v>
      </c>
      <c r="I71" s="43">
        <v>74300</v>
      </c>
    </row>
    <row r="72" spans="1:12" s="7" customFormat="1" ht="60" customHeight="1" x14ac:dyDescent="0.2">
      <c r="A72" s="78"/>
      <c r="B72" s="76"/>
      <c r="C72" s="6" t="s">
        <v>118</v>
      </c>
      <c r="D72" s="43">
        <v>162</v>
      </c>
      <c r="E72" s="43">
        <v>175</v>
      </c>
      <c r="F72" s="43">
        <v>80</v>
      </c>
      <c r="G72" s="43">
        <v>175</v>
      </c>
      <c r="H72" s="43">
        <v>175</v>
      </c>
      <c r="I72" s="43">
        <v>175</v>
      </c>
    </row>
    <row r="73" spans="1:12" s="7" customFormat="1" ht="48.75" customHeight="1" x14ac:dyDescent="0.2">
      <c r="A73" s="77" t="s">
        <v>78</v>
      </c>
      <c r="B73" s="75" t="s">
        <v>119</v>
      </c>
      <c r="C73" s="6" t="s">
        <v>117</v>
      </c>
      <c r="D73" s="43">
        <v>3213</v>
      </c>
      <c r="E73" s="43">
        <v>3200</v>
      </c>
      <c r="F73" s="43">
        <v>795</v>
      </c>
      <c r="G73" s="43">
        <v>3200</v>
      </c>
      <c r="H73" s="43">
        <v>3280</v>
      </c>
      <c r="I73" s="43">
        <v>3360</v>
      </c>
    </row>
    <row r="74" spans="1:12" s="7" customFormat="1" ht="36.75" customHeight="1" x14ac:dyDescent="0.2">
      <c r="A74" s="78"/>
      <c r="B74" s="76"/>
      <c r="C74" s="6" t="s">
        <v>118</v>
      </c>
      <c r="D74" s="43">
        <v>41</v>
      </c>
      <c r="E74" s="43">
        <v>40</v>
      </c>
      <c r="F74" s="43">
        <v>14</v>
      </c>
      <c r="G74" s="43">
        <v>40</v>
      </c>
      <c r="H74" s="43">
        <v>40</v>
      </c>
      <c r="I74" s="43">
        <v>40</v>
      </c>
    </row>
    <row r="75" spans="1:12" s="7" customFormat="1" ht="54.75" customHeight="1" x14ac:dyDescent="0.2">
      <c r="A75" s="77" t="s">
        <v>79</v>
      </c>
      <c r="B75" s="75" t="s">
        <v>120</v>
      </c>
      <c r="C75" s="6" t="s">
        <v>117</v>
      </c>
      <c r="D75" s="43">
        <v>2445</v>
      </c>
      <c r="E75" s="43">
        <v>2340</v>
      </c>
      <c r="F75" s="43">
        <v>1132</v>
      </c>
      <c r="G75" s="43">
        <v>2340</v>
      </c>
      <c r="H75" s="43">
        <v>2400</v>
      </c>
      <c r="I75" s="43">
        <v>2450</v>
      </c>
    </row>
    <row r="76" spans="1:12" s="7" customFormat="1" ht="36" customHeight="1" x14ac:dyDescent="0.2">
      <c r="A76" s="78"/>
      <c r="B76" s="76"/>
      <c r="C76" s="6" t="s">
        <v>118</v>
      </c>
      <c r="D76" s="43">
        <v>22</v>
      </c>
      <c r="E76" s="43">
        <v>23</v>
      </c>
      <c r="F76" s="43">
        <v>13</v>
      </c>
      <c r="G76" s="43">
        <v>23</v>
      </c>
      <c r="H76" s="43">
        <v>23</v>
      </c>
      <c r="I76" s="43">
        <v>23</v>
      </c>
    </row>
    <row r="77" spans="1:12" s="7" customFormat="1" ht="36.75" customHeight="1" x14ac:dyDescent="0.2">
      <c r="A77" s="72" t="s">
        <v>15</v>
      </c>
      <c r="B77" s="73"/>
      <c r="C77" s="73"/>
      <c r="D77" s="73"/>
      <c r="E77" s="73"/>
      <c r="F77" s="73"/>
      <c r="G77" s="73"/>
      <c r="H77" s="73"/>
      <c r="I77" s="74"/>
    </row>
    <row r="78" spans="1:12" s="7" customFormat="1" ht="48.75" customHeight="1" x14ac:dyDescent="0.2">
      <c r="A78" s="30" t="s">
        <v>2</v>
      </c>
      <c r="B78" s="21" t="s">
        <v>88</v>
      </c>
      <c r="C78" s="22" t="s">
        <v>4</v>
      </c>
      <c r="D78" s="36">
        <v>58540.9</v>
      </c>
      <c r="E78" s="36">
        <v>145311.1</v>
      </c>
      <c r="F78" s="36">
        <v>145311.1</v>
      </c>
      <c r="G78" s="58">
        <v>226832</v>
      </c>
      <c r="H78" s="58">
        <v>226832</v>
      </c>
      <c r="I78" s="58">
        <v>226832</v>
      </c>
      <c r="J78" s="87"/>
      <c r="K78" s="88"/>
      <c r="L78" s="88"/>
    </row>
    <row r="79" spans="1:12" s="8" customFormat="1" ht="21.75" customHeight="1" x14ac:dyDescent="0.2">
      <c r="A79" s="30" t="s">
        <v>6</v>
      </c>
      <c r="B79" s="31" t="s">
        <v>25</v>
      </c>
      <c r="C79" s="32"/>
      <c r="D79" s="44"/>
      <c r="E79" s="44"/>
      <c r="F79" s="44"/>
      <c r="G79" s="47"/>
      <c r="H79" s="47"/>
      <c r="I79" s="47"/>
    </row>
    <row r="80" spans="1:12" s="23" customFormat="1" ht="55.5" customHeight="1" x14ac:dyDescent="0.2">
      <c r="A80" s="28" t="s">
        <v>7</v>
      </c>
      <c r="B80" s="21" t="s">
        <v>39</v>
      </c>
      <c r="C80" s="22" t="s">
        <v>101</v>
      </c>
      <c r="D80" s="9">
        <v>237</v>
      </c>
      <c r="E80" s="37">
        <v>1515</v>
      </c>
      <c r="F80" s="37">
        <v>1515</v>
      </c>
      <c r="G80" s="37">
        <v>1634</v>
      </c>
      <c r="H80" s="37">
        <v>1634</v>
      </c>
      <c r="I80" s="37">
        <v>1634</v>
      </c>
    </row>
    <row r="81" spans="1:9" s="23" customFormat="1" ht="60" customHeight="1" x14ac:dyDescent="0.2">
      <c r="A81" s="28" t="s">
        <v>9</v>
      </c>
      <c r="B81" s="21" t="s">
        <v>40</v>
      </c>
      <c r="C81" s="22" t="s">
        <v>101</v>
      </c>
      <c r="D81" s="9">
        <v>100</v>
      </c>
      <c r="E81" s="37">
        <v>605</v>
      </c>
      <c r="F81" s="37">
        <v>605</v>
      </c>
      <c r="G81" s="37">
        <v>620</v>
      </c>
      <c r="H81" s="37">
        <v>620</v>
      </c>
      <c r="I81" s="37">
        <v>620</v>
      </c>
    </row>
    <row r="82" spans="1:9" s="8" customFormat="1" ht="48.75" customHeight="1" x14ac:dyDescent="0.2">
      <c r="A82" s="28" t="s">
        <v>21</v>
      </c>
      <c r="B82" s="12" t="s">
        <v>97</v>
      </c>
      <c r="C82" s="22" t="s">
        <v>101</v>
      </c>
      <c r="D82" s="9">
        <v>0</v>
      </c>
      <c r="E82" s="37">
        <v>49</v>
      </c>
      <c r="F82" s="37">
        <v>49</v>
      </c>
      <c r="G82" s="37">
        <v>58</v>
      </c>
      <c r="H82" s="37">
        <v>58</v>
      </c>
      <c r="I82" s="37">
        <v>58</v>
      </c>
    </row>
    <row r="83" spans="1:9" s="8" customFormat="1" ht="45.75" customHeight="1" x14ac:dyDescent="0.2">
      <c r="A83" s="28" t="s">
        <v>23</v>
      </c>
      <c r="B83" s="13" t="s">
        <v>98</v>
      </c>
      <c r="C83" s="22" t="s">
        <v>101</v>
      </c>
      <c r="D83" s="9">
        <v>0</v>
      </c>
      <c r="E83" s="37">
        <v>2</v>
      </c>
      <c r="F83" s="37">
        <v>2</v>
      </c>
      <c r="G83" s="37">
        <v>2</v>
      </c>
      <c r="H83" s="37">
        <v>2</v>
      </c>
      <c r="I83" s="37">
        <v>2</v>
      </c>
    </row>
    <row r="84" spans="1:9" s="23" customFormat="1" ht="54.75" customHeight="1" x14ac:dyDescent="0.2">
      <c r="A84" s="28" t="s">
        <v>62</v>
      </c>
      <c r="B84" s="13" t="s">
        <v>99</v>
      </c>
      <c r="C84" s="22" t="s">
        <v>101</v>
      </c>
      <c r="D84" s="9">
        <v>0</v>
      </c>
      <c r="E84" s="37">
        <v>3</v>
      </c>
      <c r="F84" s="37">
        <v>3</v>
      </c>
      <c r="G84" s="37">
        <v>3</v>
      </c>
      <c r="H84" s="37">
        <v>3</v>
      </c>
      <c r="I84" s="37">
        <v>3</v>
      </c>
    </row>
    <row r="85" spans="1:9" s="8" customFormat="1" ht="36" customHeight="1" x14ac:dyDescent="0.2">
      <c r="A85" s="28" t="s">
        <v>63</v>
      </c>
      <c r="B85" s="13" t="s">
        <v>100</v>
      </c>
      <c r="C85" s="22" t="s">
        <v>101</v>
      </c>
      <c r="D85" s="9">
        <v>0</v>
      </c>
      <c r="E85" s="37">
        <v>29</v>
      </c>
      <c r="F85" s="37">
        <v>29</v>
      </c>
      <c r="G85" s="37">
        <v>30</v>
      </c>
      <c r="H85" s="37">
        <v>30</v>
      </c>
      <c r="I85" s="37">
        <v>30</v>
      </c>
    </row>
    <row r="86" spans="1:9" s="8" customFormat="1" x14ac:dyDescent="0.2">
      <c r="A86" s="30" t="s">
        <v>10</v>
      </c>
      <c r="B86" s="31" t="s">
        <v>24</v>
      </c>
      <c r="C86" s="32"/>
      <c r="D86" s="44"/>
      <c r="E86" s="47"/>
      <c r="F86" s="47"/>
      <c r="G86" s="48"/>
      <c r="H86" s="48"/>
      <c r="I86" s="48"/>
    </row>
    <row r="87" spans="1:9" s="7" customFormat="1" ht="36" x14ac:dyDescent="0.2">
      <c r="A87" s="28" t="s">
        <v>11</v>
      </c>
      <c r="B87" s="19" t="s">
        <v>136</v>
      </c>
      <c r="C87" s="10" t="s">
        <v>49</v>
      </c>
      <c r="D87" s="9">
        <v>0</v>
      </c>
      <c r="E87" s="37">
        <v>11</v>
      </c>
      <c r="F87" s="37">
        <v>11</v>
      </c>
      <c r="G87" s="36" t="s">
        <v>111</v>
      </c>
      <c r="H87" s="36" t="s">
        <v>111</v>
      </c>
      <c r="I87" s="36" t="s">
        <v>111</v>
      </c>
    </row>
    <row r="88" spans="1:9" s="7" customFormat="1" ht="48" x14ac:dyDescent="0.2">
      <c r="A88" s="28" t="s">
        <v>12</v>
      </c>
      <c r="B88" s="19" t="s">
        <v>137</v>
      </c>
      <c r="C88" s="10" t="s">
        <v>49</v>
      </c>
      <c r="D88" s="9">
        <v>0</v>
      </c>
      <c r="E88" s="37">
        <v>21</v>
      </c>
      <c r="F88" s="37">
        <v>21</v>
      </c>
      <c r="G88" s="37">
        <v>28</v>
      </c>
      <c r="H88" s="37">
        <v>28</v>
      </c>
      <c r="I88" s="37">
        <v>28</v>
      </c>
    </row>
    <row r="89" spans="1:9" s="7" customFormat="1" ht="36" x14ac:dyDescent="0.2">
      <c r="A89" s="28" t="s">
        <v>13</v>
      </c>
      <c r="B89" s="5" t="s">
        <v>134</v>
      </c>
      <c r="C89" s="10" t="s">
        <v>49</v>
      </c>
      <c r="D89" s="9">
        <v>2</v>
      </c>
      <c r="E89" s="36" t="s">
        <v>111</v>
      </c>
      <c r="F89" s="36" t="s">
        <v>111</v>
      </c>
      <c r="G89" s="36" t="s">
        <v>111</v>
      </c>
      <c r="H89" s="36" t="s">
        <v>111</v>
      </c>
      <c r="I89" s="36" t="s">
        <v>111</v>
      </c>
    </row>
    <row r="90" spans="1:9" s="23" customFormat="1" ht="46.5" customHeight="1" x14ac:dyDescent="0.2">
      <c r="A90" s="28" t="s">
        <v>27</v>
      </c>
      <c r="B90" s="15" t="s">
        <v>138</v>
      </c>
      <c r="C90" s="10" t="s">
        <v>49</v>
      </c>
      <c r="D90" s="9">
        <v>26</v>
      </c>
      <c r="E90" s="37">
        <v>21</v>
      </c>
      <c r="F90" s="37">
        <v>21</v>
      </c>
      <c r="G90" s="37">
        <v>28</v>
      </c>
      <c r="H90" s="37">
        <v>28</v>
      </c>
      <c r="I90" s="37">
        <v>28</v>
      </c>
    </row>
    <row r="91" spans="1:9" s="7" customFormat="1" ht="46.5" customHeight="1" x14ac:dyDescent="0.2">
      <c r="A91" s="28" t="s">
        <v>28</v>
      </c>
      <c r="B91" s="15" t="s">
        <v>139</v>
      </c>
      <c r="C91" s="10" t="s">
        <v>49</v>
      </c>
      <c r="D91" s="9">
        <v>44</v>
      </c>
      <c r="E91" s="37">
        <v>41</v>
      </c>
      <c r="F91" s="37">
        <v>41</v>
      </c>
      <c r="G91" s="37">
        <v>40</v>
      </c>
      <c r="H91" s="37">
        <v>40</v>
      </c>
      <c r="I91" s="37">
        <v>40</v>
      </c>
    </row>
    <row r="92" spans="1:9" s="23" customFormat="1" ht="40.5" hidden="1" customHeight="1" x14ac:dyDescent="0.2">
      <c r="A92" s="28" t="s">
        <v>29</v>
      </c>
      <c r="B92" s="15" t="s">
        <v>140</v>
      </c>
      <c r="C92" s="10" t="s">
        <v>49</v>
      </c>
      <c r="D92" s="50" t="s">
        <v>111</v>
      </c>
      <c r="E92" s="35"/>
      <c r="F92" s="35">
        <v>0</v>
      </c>
      <c r="G92" s="35"/>
      <c r="H92" s="35"/>
      <c r="I92" s="35"/>
    </row>
    <row r="93" spans="1:9" s="7" customFormat="1" ht="45" customHeight="1" x14ac:dyDescent="0.2">
      <c r="A93" s="28" t="s">
        <v>29</v>
      </c>
      <c r="B93" s="5" t="s">
        <v>122</v>
      </c>
      <c r="C93" s="10" t="s">
        <v>49</v>
      </c>
      <c r="D93" s="9">
        <v>5</v>
      </c>
      <c r="E93" s="37">
        <v>4</v>
      </c>
      <c r="F93" s="37">
        <v>4</v>
      </c>
      <c r="G93" s="37">
        <v>18</v>
      </c>
      <c r="H93" s="37">
        <v>18</v>
      </c>
      <c r="I93" s="37">
        <v>18</v>
      </c>
    </row>
    <row r="94" spans="1:9" s="23" customFormat="1" ht="36" customHeight="1" x14ac:dyDescent="0.2">
      <c r="A94" s="28" t="s">
        <v>30</v>
      </c>
      <c r="B94" s="27" t="s">
        <v>151</v>
      </c>
      <c r="C94" s="10" t="s">
        <v>49</v>
      </c>
      <c r="D94" s="9">
        <v>2</v>
      </c>
      <c r="E94" s="9">
        <v>0</v>
      </c>
      <c r="F94" s="9">
        <v>0</v>
      </c>
      <c r="G94" s="37">
        <v>4</v>
      </c>
      <c r="H94" s="37">
        <v>4</v>
      </c>
      <c r="I94" s="37">
        <v>4</v>
      </c>
    </row>
    <row r="95" spans="1:9" s="7" customFormat="1" ht="36" x14ac:dyDescent="0.2">
      <c r="A95" s="28" t="s">
        <v>31</v>
      </c>
      <c r="B95" s="5" t="s">
        <v>142</v>
      </c>
      <c r="C95" s="10" t="s">
        <v>49</v>
      </c>
      <c r="D95" s="9">
        <v>9</v>
      </c>
      <c r="E95" s="37">
        <v>35</v>
      </c>
      <c r="F95" s="37">
        <v>35</v>
      </c>
      <c r="G95" s="37">
        <v>95</v>
      </c>
      <c r="H95" s="37">
        <v>95</v>
      </c>
      <c r="I95" s="37">
        <v>95</v>
      </c>
    </row>
    <row r="96" spans="1:9" s="23" customFormat="1" ht="48" x14ac:dyDescent="0.2">
      <c r="A96" s="28" t="s">
        <v>32</v>
      </c>
      <c r="B96" s="21" t="s">
        <v>141</v>
      </c>
      <c r="C96" s="10" t="s">
        <v>49</v>
      </c>
      <c r="D96" s="9">
        <v>17</v>
      </c>
      <c r="E96" s="37">
        <v>9</v>
      </c>
      <c r="F96" s="37">
        <v>9</v>
      </c>
      <c r="G96" s="37">
        <v>41</v>
      </c>
      <c r="H96" s="37">
        <v>41</v>
      </c>
      <c r="I96" s="37">
        <v>41</v>
      </c>
    </row>
    <row r="97" spans="1:9" s="7" customFormat="1" ht="36" x14ac:dyDescent="0.2">
      <c r="A97" s="28" t="s">
        <v>33</v>
      </c>
      <c r="B97" s="5" t="s">
        <v>152</v>
      </c>
      <c r="C97" s="10" t="s">
        <v>49</v>
      </c>
      <c r="D97" s="9">
        <v>14</v>
      </c>
      <c r="E97" s="37">
        <v>10</v>
      </c>
      <c r="F97" s="37">
        <v>10</v>
      </c>
      <c r="G97" s="37">
        <v>54</v>
      </c>
      <c r="H97" s="37">
        <v>54</v>
      </c>
      <c r="I97" s="37">
        <v>54</v>
      </c>
    </row>
    <row r="98" spans="1:9" s="7" customFormat="1" ht="84" x14ac:dyDescent="0.2">
      <c r="A98" s="28" t="s">
        <v>78</v>
      </c>
      <c r="B98" s="15" t="s">
        <v>60</v>
      </c>
      <c r="C98" s="10" t="s">
        <v>49</v>
      </c>
      <c r="D98" s="9">
        <v>2</v>
      </c>
      <c r="E98" s="37">
        <v>2</v>
      </c>
      <c r="F98" s="37">
        <v>2</v>
      </c>
      <c r="G98" s="37">
        <v>3</v>
      </c>
      <c r="H98" s="37">
        <v>3</v>
      </c>
      <c r="I98" s="37">
        <v>3</v>
      </c>
    </row>
    <row r="99" spans="1:9" s="7" customFormat="1" ht="40.5" customHeight="1" x14ac:dyDescent="0.2">
      <c r="A99" s="28" t="s">
        <v>79</v>
      </c>
      <c r="B99" s="5" t="s">
        <v>59</v>
      </c>
      <c r="C99" s="10" t="s">
        <v>49</v>
      </c>
      <c r="D99" s="9">
        <v>12</v>
      </c>
      <c r="E99" s="37">
        <v>9</v>
      </c>
      <c r="F99" s="37">
        <v>9</v>
      </c>
      <c r="G99" s="37">
        <v>9</v>
      </c>
      <c r="H99" s="37">
        <v>9</v>
      </c>
      <c r="I99" s="37">
        <v>9</v>
      </c>
    </row>
    <row r="100" spans="1:9" s="23" customFormat="1" ht="65.25" customHeight="1" x14ac:dyDescent="0.2">
      <c r="A100" s="28" t="s">
        <v>80</v>
      </c>
      <c r="B100" s="20" t="s">
        <v>44</v>
      </c>
      <c r="C100" s="22" t="s">
        <v>143</v>
      </c>
      <c r="D100" s="9">
        <v>23</v>
      </c>
      <c r="E100" s="37">
        <v>19</v>
      </c>
      <c r="F100" s="37">
        <v>19</v>
      </c>
      <c r="G100" s="37">
        <v>21</v>
      </c>
      <c r="H100" s="37">
        <v>21</v>
      </c>
      <c r="I100" s="37">
        <v>21</v>
      </c>
    </row>
    <row r="101" spans="1:9" s="7" customFormat="1" ht="52.5" customHeight="1" x14ac:dyDescent="0.2">
      <c r="A101" s="28" t="s">
        <v>81</v>
      </c>
      <c r="B101" s="20" t="s">
        <v>77</v>
      </c>
      <c r="C101" s="6" t="s">
        <v>144</v>
      </c>
      <c r="D101" s="9">
        <v>130</v>
      </c>
      <c r="E101" s="37">
        <v>854</v>
      </c>
      <c r="F101" s="37">
        <v>854</v>
      </c>
      <c r="G101" s="37">
        <v>905</v>
      </c>
      <c r="H101" s="37">
        <v>905</v>
      </c>
      <c r="I101" s="37">
        <v>905</v>
      </c>
    </row>
    <row r="102" spans="1:9" s="23" customFormat="1" ht="24" x14ac:dyDescent="0.2">
      <c r="A102" s="29" t="s">
        <v>82</v>
      </c>
      <c r="B102" s="21" t="s">
        <v>58</v>
      </c>
      <c r="C102" s="22" t="s">
        <v>76</v>
      </c>
      <c r="D102" s="37">
        <v>11</v>
      </c>
      <c r="E102" s="37" t="s">
        <v>111</v>
      </c>
      <c r="F102" s="37" t="s">
        <v>111</v>
      </c>
      <c r="G102" s="49" t="s">
        <v>111</v>
      </c>
      <c r="H102" s="49" t="s">
        <v>111</v>
      </c>
      <c r="I102" s="49" t="s">
        <v>111</v>
      </c>
    </row>
    <row r="103" spans="1:9" s="23" customFormat="1" ht="48.75" customHeight="1" x14ac:dyDescent="0.2">
      <c r="A103" s="29" t="s">
        <v>83</v>
      </c>
      <c r="B103" s="21" t="s">
        <v>166</v>
      </c>
      <c r="C103" s="10" t="s">
        <v>49</v>
      </c>
      <c r="D103" s="37">
        <v>0</v>
      </c>
      <c r="E103" s="37">
        <v>21</v>
      </c>
      <c r="F103" s="37">
        <v>21</v>
      </c>
      <c r="G103" s="37">
        <v>29</v>
      </c>
      <c r="H103" s="37">
        <v>29</v>
      </c>
      <c r="I103" s="37">
        <v>29</v>
      </c>
    </row>
    <row r="104" spans="1:9" s="7" customFormat="1" x14ac:dyDescent="0.2">
      <c r="A104" s="72" t="s">
        <v>16</v>
      </c>
      <c r="B104" s="73"/>
      <c r="C104" s="73"/>
      <c r="D104" s="73"/>
      <c r="E104" s="73"/>
      <c r="F104" s="73"/>
      <c r="G104" s="73"/>
      <c r="H104" s="73"/>
      <c r="I104" s="74"/>
    </row>
    <row r="105" spans="1:9" s="7" customFormat="1" ht="54" customHeight="1" x14ac:dyDescent="0.2">
      <c r="A105" s="30" t="s">
        <v>2</v>
      </c>
      <c r="B105" s="5" t="s">
        <v>88</v>
      </c>
      <c r="C105" s="6" t="s">
        <v>4</v>
      </c>
      <c r="D105" s="40">
        <v>27625.1</v>
      </c>
      <c r="E105" s="40">
        <v>28839.3</v>
      </c>
      <c r="F105" s="40">
        <v>28839.3</v>
      </c>
      <c r="G105" s="40">
        <v>28756.5</v>
      </c>
      <c r="H105" s="40">
        <v>29756.5</v>
      </c>
      <c r="I105" s="40">
        <v>29756.5</v>
      </c>
    </row>
    <row r="106" spans="1:9" s="8" customFormat="1" x14ac:dyDescent="0.2">
      <c r="A106" s="30" t="s">
        <v>6</v>
      </c>
      <c r="B106" s="31" t="s">
        <v>24</v>
      </c>
      <c r="C106" s="32"/>
      <c r="D106" s="39"/>
      <c r="E106" s="39"/>
      <c r="F106" s="39"/>
      <c r="G106" s="31"/>
      <c r="H106" s="31"/>
      <c r="I106" s="31"/>
    </row>
    <row r="107" spans="1:9" s="7" customFormat="1" ht="54.75" customHeight="1" x14ac:dyDescent="0.2">
      <c r="A107" s="28" t="s">
        <v>7</v>
      </c>
      <c r="B107" s="5" t="s">
        <v>17</v>
      </c>
      <c r="C107" s="6" t="s">
        <v>61</v>
      </c>
      <c r="D107" s="37">
        <v>18728</v>
      </c>
      <c r="E107" s="37">
        <v>18728</v>
      </c>
      <c r="F107" s="37">
        <v>18728</v>
      </c>
      <c r="G107" s="37">
        <v>18728</v>
      </c>
      <c r="H107" s="37">
        <v>18728</v>
      </c>
      <c r="I107" s="37">
        <v>18728</v>
      </c>
    </row>
    <row r="108" spans="1:9" s="7" customFormat="1" ht="42" customHeight="1" x14ac:dyDescent="0.2">
      <c r="A108" s="28" t="s">
        <v>8</v>
      </c>
      <c r="B108" s="5" t="s">
        <v>18</v>
      </c>
      <c r="C108" s="6" t="s">
        <v>61</v>
      </c>
      <c r="D108" s="37">
        <v>981</v>
      </c>
      <c r="E108" s="37">
        <v>981</v>
      </c>
      <c r="F108" s="37">
        <v>981</v>
      </c>
      <c r="G108" s="37">
        <v>981</v>
      </c>
      <c r="H108" s="37">
        <v>981</v>
      </c>
      <c r="I108" s="37">
        <v>981</v>
      </c>
    </row>
    <row r="109" spans="1:9" s="7" customFormat="1" ht="49.5" customHeight="1" x14ac:dyDescent="0.2">
      <c r="A109" s="28" t="s">
        <v>9</v>
      </c>
      <c r="B109" s="5" t="s">
        <v>19</v>
      </c>
      <c r="C109" s="6" t="s">
        <v>61</v>
      </c>
      <c r="D109" s="37">
        <v>2716</v>
      </c>
      <c r="E109" s="37">
        <v>2716</v>
      </c>
      <c r="F109" s="37">
        <v>2716</v>
      </c>
      <c r="G109" s="37">
        <v>2716</v>
      </c>
      <c r="H109" s="37">
        <v>2716</v>
      </c>
      <c r="I109" s="37">
        <v>2716</v>
      </c>
    </row>
    <row r="110" spans="1:9" s="7" customFormat="1" ht="25.5" customHeight="1" x14ac:dyDescent="0.2">
      <c r="A110" s="28" t="s">
        <v>21</v>
      </c>
      <c r="B110" s="5" t="s">
        <v>20</v>
      </c>
      <c r="C110" s="6" t="s">
        <v>61</v>
      </c>
      <c r="D110" s="37">
        <v>2491</v>
      </c>
      <c r="E110" s="37">
        <v>2491</v>
      </c>
      <c r="F110" s="37">
        <v>2491</v>
      </c>
      <c r="G110" s="37">
        <v>2491</v>
      </c>
      <c r="H110" s="37">
        <v>2491</v>
      </c>
      <c r="I110" s="37">
        <v>2491</v>
      </c>
    </row>
    <row r="111" spans="1:9" x14ac:dyDescent="0.2">
      <c r="A111" s="71" t="s">
        <v>165</v>
      </c>
      <c r="B111" s="71"/>
      <c r="C111" s="71"/>
      <c r="D111" s="71"/>
      <c r="E111" s="71"/>
      <c r="F111" s="71"/>
      <c r="G111" s="71"/>
      <c r="H111" s="71"/>
      <c r="I111" s="71"/>
    </row>
    <row r="112" spans="1:9" ht="60" x14ac:dyDescent="0.2">
      <c r="A112" s="30" t="s">
        <v>2</v>
      </c>
      <c r="B112" s="21" t="s">
        <v>88</v>
      </c>
      <c r="C112" s="22" t="s">
        <v>4</v>
      </c>
      <c r="D112" s="56"/>
      <c r="E112" s="68" t="s">
        <v>175</v>
      </c>
      <c r="F112" s="68" t="s">
        <v>175</v>
      </c>
      <c r="G112" s="68" t="s">
        <v>179</v>
      </c>
      <c r="H112" s="68" t="s">
        <v>179</v>
      </c>
      <c r="I112" s="68" t="s">
        <v>179</v>
      </c>
    </row>
    <row r="113" spans="1:9" x14ac:dyDescent="0.2">
      <c r="A113" s="51" t="s">
        <v>6</v>
      </c>
      <c r="B113" s="52" t="s">
        <v>24</v>
      </c>
      <c r="C113" s="53"/>
      <c r="D113" s="57"/>
      <c r="E113" s="64"/>
      <c r="F113" s="66"/>
      <c r="G113" s="63"/>
      <c r="H113" s="63"/>
      <c r="I113" s="63"/>
    </row>
    <row r="114" spans="1:9" ht="25.5" x14ac:dyDescent="0.2">
      <c r="A114" s="54" t="s">
        <v>7</v>
      </c>
      <c r="B114" s="41" t="s">
        <v>167</v>
      </c>
      <c r="C114" s="55" t="s">
        <v>168</v>
      </c>
      <c r="D114" s="41">
        <v>0</v>
      </c>
      <c r="E114" s="65">
        <v>757</v>
      </c>
      <c r="F114" s="67">
        <v>757</v>
      </c>
      <c r="G114" s="65">
        <v>757</v>
      </c>
      <c r="H114" s="65">
        <v>757</v>
      </c>
      <c r="I114" s="65">
        <v>757</v>
      </c>
    </row>
    <row r="115" spans="1:9" ht="51" x14ac:dyDescent="0.2">
      <c r="A115" s="56" t="s">
        <v>8</v>
      </c>
      <c r="B115" s="41" t="s">
        <v>169</v>
      </c>
      <c r="C115" s="55" t="s">
        <v>170</v>
      </c>
      <c r="D115" s="41">
        <v>0</v>
      </c>
      <c r="E115" s="65" t="s">
        <v>176</v>
      </c>
      <c r="F115" s="65" t="s">
        <v>177</v>
      </c>
      <c r="G115" s="65" t="s">
        <v>178</v>
      </c>
      <c r="H115" s="65" t="s">
        <v>178</v>
      </c>
      <c r="I115" s="65" t="s">
        <v>178</v>
      </c>
    </row>
    <row r="116" spans="1:9" ht="18" customHeight="1" x14ac:dyDescent="0.2">
      <c r="A116" s="56" t="s">
        <v>9</v>
      </c>
      <c r="B116" s="41" t="s">
        <v>171</v>
      </c>
      <c r="C116" s="55" t="s">
        <v>172</v>
      </c>
      <c r="D116" s="41">
        <v>0</v>
      </c>
      <c r="E116" s="65">
        <v>25</v>
      </c>
      <c r="F116" s="65">
        <v>25</v>
      </c>
      <c r="G116" s="65">
        <v>30</v>
      </c>
      <c r="H116" s="65">
        <v>30</v>
      </c>
      <c r="I116" s="65">
        <v>30</v>
      </c>
    </row>
    <row r="117" spans="1:9" x14ac:dyDescent="0.2">
      <c r="B117" s="23"/>
      <c r="C117" s="4"/>
      <c r="D117" s="23"/>
      <c r="E117" s="23"/>
      <c r="F117" s="23"/>
      <c r="G117" s="23"/>
      <c r="H117" s="23"/>
      <c r="I117" s="23"/>
    </row>
    <row r="118" spans="1:9" x14ac:dyDescent="0.2">
      <c r="B118" s="23"/>
      <c r="C118" s="4"/>
      <c r="D118" s="23"/>
      <c r="E118" s="23"/>
      <c r="F118" s="23"/>
      <c r="G118" s="23"/>
      <c r="H118" s="23"/>
      <c r="I118" s="23"/>
    </row>
  </sheetData>
  <mergeCells count="40">
    <mergeCell ref="J78:L78"/>
    <mergeCell ref="H1:I1"/>
    <mergeCell ref="H2:I2"/>
    <mergeCell ref="A3:I3"/>
    <mergeCell ref="A7:I7"/>
    <mergeCell ref="A48:I48"/>
    <mergeCell ref="G5:I5"/>
    <mergeCell ref="A5:A6"/>
    <mergeCell ref="B5:B6"/>
    <mergeCell ref="A34:A35"/>
    <mergeCell ref="B34:B35"/>
    <mergeCell ref="A36:A37"/>
    <mergeCell ref="B36:B37"/>
    <mergeCell ref="E5:F5"/>
    <mergeCell ref="C5:C6"/>
    <mergeCell ref="D5:D6"/>
    <mergeCell ref="B53:B54"/>
    <mergeCell ref="A53:A54"/>
    <mergeCell ref="A67:A68"/>
    <mergeCell ref="B67:B68"/>
    <mergeCell ref="B69:B70"/>
    <mergeCell ref="A69:A70"/>
    <mergeCell ref="A64:A65"/>
    <mergeCell ref="B64:B65"/>
    <mergeCell ref="C67:C68"/>
    <mergeCell ref="D67:D68"/>
    <mergeCell ref="E67:E68"/>
    <mergeCell ref="A111:I111"/>
    <mergeCell ref="F67:F68"/>
    <mergeCell ref="G67:G68"/>
    <mergeCell ref="H67:H68"/>
    <mergeCell ref="I67:I68"/>
    <mergeCell ref="A77:I77"/>
    <mergeCell ref="A104:I104"/>
    <mergeCell ref="B73:B74"/>
    <mergeCell ref="A75:A76"/>
    <mergeCell ref="B75:B76"/>
    <mergeCell ref="A71:A72"/>
    <mergeCell ref="B71:B72"/>
    <mergeCell ref="A73:A74"/>
  </mergeCells>
  <pageMargins left="0.31496062992125984" right="0.31496062992125984" top="0.98425196850393704" bottom="0.19685039370078741" header="0.31496062992125984" footer="0.31496062992125984"/>
  <pageSetup paperSize="9" scale="93" fitToHeight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2020-12-04T17:06:57Z</dcterms:modified>
</cp:coreProperties>
</file>