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города от 09.12.2024 №427\"/>
    </mc:Choice>
  </mc:AlternateContent>
  <bookViews>
    <workbookView xWindow="0" yWindow="0" windowWidth="15708" windowHeight="8148"/>
  </bookViews>
  <sheets>
    <sheet name="пр14" sheetId="1" r:id="rId1"/>
  </sheets>
  <externalReferences>
    <externalReference r:id="rId2"/>
  </externalReferences>
  <definedNames>
    <definedName name="_xlnm.Print_Area" localSheetId="0">пр14!$A$1:$C$26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7" i="1"/>
  <c r="B16" i="1" s="1"/>
  <c r="C17" i="1"/>
  <c r="C16" i="1" s="1"/>
  <c r="B18" i="1"/>
  <c r="C18" i="1"/>
  <c r="C19" i="1" l="1"/>
  <c r="B19" i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<sst xmlns="http://schemas.openxmlformats.org/spreadsheetml/2006/main" count="20" uniqueCount="18">
  <si>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</si>
  <si>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</si>
  <si>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</si>
  <si>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</si>
  <si>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</si>
  <si>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</si>
  <si>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</si>
  <si>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</si>
  <si>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</si>
  <si>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</si>
  <si>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</si>
  <si>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</si>
  <si>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</si>
  <si>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</si>
  <si>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 09.12.2024 № 427</t>
  </si>
  <si>
    <t>города Мегиона</t>
  </si>
  <si>
    <t xml:space="preserve">к решению Думы 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</si>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</sst>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7%20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  <sheetName val="пр12"/>
      <sheetName val="пр13"/>
    </sheetNames>
    <sheetDataSet>
      <sheetData sheetId="0"/>
      <sheetData sheetId="1">
        <row r="18">
          <cell r="P18">
            <v>454609.39999999909</v>
          </cell>
          <cell r="Q18">
            <v>386919.1</v>
          </cell>
        </row>
        <row r="20">
          <cell r="P20">
            <v>-191517.29999999909</v>
          </cell>
        </row>
        <row r="21">
          <cell r="Q21">
            <v>-192780.09999999998</v>
          </cell>
        </row>
        <row r="26">
          <cell r="P26">
            <v>-70312</v>
          </cell>
          <cell r="Q26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C4" sqref="C4"/>
    </sheetView>
  </sheetViews>
  <sheetFormatPr defaultRowHeight="15.6" x14ac:dyDescent="0.3"/>
  <cols>
    <col min="1" max="1" width="55.44140625" style="1" customWidth="1"/>
    <col min="2" max="2" width="20.6640625" style="1" customWidth="1"/>
    <col min="3" max="3" width="21.33203125" style="1" customWidth="1"/>
    <col min="4" max="4" width="11.109375" style="1" customWidth="1"/>
    <col min="5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3" x14ac:dyDescent="0.3">
      <c r="C1" s="20" t="s">
        <v>17</v>
      </c>
    </row>
    <row r="2" spans="1:3" x14ac:dyDescent="0.3">
      <c r="C2" s="20" t="s">
        <v>16</v>
      </c>
    </row>
    <row r="3" spans="1:3" x14ac:dyDescent="0.3">
      <c r="C3" s="2" t="s">
        <v>15</v>
      </c>
    </row>
    <row r="4" spans="1:3" x14ac:dyDescent="0.3">
      <c r="C4" s="20" t="s">
        <v>14</v>
      </c>
    </row>
    <row r="8" spans="1:3" s="17" customFormat="1" x14ac:dyDescent="0.3">
      <c r="A8" s="19" t="s">
        <v>13</v>
      </c>
      <c r="B8" s="19"/>
      <c r="C8" s="19"/>
    </row>
    <row r="9" spans="1:3" s="17" customFormat="1" ht="33" customHeight="1" x14ac:dyDescent="0.3">
      <c r="A9" s="18" t="s">
        <v>12</v>
      </c>
      <c r="B9" s="18"/>
      <c r="C9" s="18"/>
    </row>
    <row r="11" spans="1:3" x14ac:dyDescent="0.3">
      <c r="A11" s="16" t="s">
        <v>11</v>
      </c>
      <c r="B11" s="15" t="s">
        <v>10</v>
      </c>
      <c r="C11" s="14"/>
    </row>
    <row r="12" spans="1:3" x14ac:dyDescent="0.3">
      <c r="A12" s="13"/>
      <c r="B12" s="12" t="s">
        <v>9</v>
      </c>
      <c r="C12" s="11" t="s">
        <v>8</v>
      </c>
    </row>
    <row r="13" spans="1:3" ht="31.2" x14ac:dyDescent="0.3">
      <c r="A13" s="10" t="s">
        <v>7</v>
      </c>
      <c r="B13" s="8">
        <f>SUM(B14:B15)</f>
        <v>-70312</v>
      </c>
      <c r="C13" s="8">
        <f>SUM(C14:C15)</f>
        <v>0</v>
      </c>
    </row>
    <row r="14" spans="1:3" x14ac:dyDescent="0.3">
      <c r="A14" s="9" t="s">
        <v>5</v>
      </c>
      <c r="B14" s="8">
        <v>0</v>
      </c>
      <c r="C14" s="8">
        <v>0</v>
      </c>
    </row>
    <row r="15" spans="1:3" x14ac:dyDescent="0.3">
      <c r="A15" s="9" t="s">
        <v>4</v>
      </c>
      <c r="B15" s="8">
        <f>[1]пр12!P26</f>
        <v>-70312</v>
      </c>
      <c r="C15" s="8">
        <f>[1]пр12!Q26</f>
        <v>0</v>
      </c>
    </row>
    <row r="16" spans="1:3" x14ac:dyDescent="0.3">
      <c r="A16" s="10" t="s">
        <v>6</v>
      </c>
      <c r="B16" s="8">
        <f>SUM(B17:B18)</f>
        <v>263092.09999999998</v>
      </c>
      <c r="C16" s="8">
        <f>SUM(C17:C18)</f>
        <v>194139</v>
      </c>
    </row>
    <row r="17" spans="1:3" x14ac:dyDescent="0.3">
      <c r="A17" s="9" t="s">
        <v>5</v>
      </c>
      <c r="B17" s="8">
        <f>SUM([1]пр12!P18)</f>
        <v>454609.39999999909</v>
      </c>
      <c r="C17" s="8">
        <f>SUM([1]пр12!Q18)</f>
        <v>386919.1</v>
      </c>
    </row>
    <row r="18" spans="1:3" x14ac:dyDescent="0.3">
      <c r="A18" s="9" t="s">
        <v>4</v>
      </c>
      <c r="B18" s="8">
        <f>SUM([1]пр12!P20)</f>
        <v>-191517.29999999909</v>
      </c>
      <c r="C18" s="8">
        <f>SUM([1]пр12!Q21)</f>
        <v>-192780.09999999998</v>
      </c>
    </row>
    <row r="19" spans="1:3" x14ac:dyDescent="0.3">
      <c r="A19" s="9" t="s">
        <v>3</v>
      </c>
      <c r="B19" s="8">
        <f>SUM(B13+B16)</f>
        <v>192780.09999999998</v>
      </c>
      <c r="C19" s="8">
        <f>SUM(C13+C16)</f>
        <v>194139</v>
      </c>
    </row>
    <row r="20" spans="1:3" x14ac:dyDescent="0.3">
      <c r="B20" s="7"/>
      <c r="C20" s="7"/>
    </row>
    <row r="22" spans="1:3" ht="63.75" customHeight="1" x14ac:dyDescent="0.3">
      <c r="A22" s="3" t="s">
        <v>2</v>
      </c>
      <c r="B22" s="3"/>
      <c r="C22" s="3"/>
    </row>
    <row r="23" spans="1:3" x14ac:dyDescent="0.3">
      <c r="A23" s="6" t="s">
        <v>1</v>
      </c>
      <c r="B23" s="5"/>
      <c r="C23" s="4"/>
    </row>
    <row r="24" spans="1:3" ht="32.25" customHeight="1" x14ac:dyDescent="0.3">
      <c r="A24" s="3" t="s">
        <v>0</v>
      </c>
      <c r="B24" s="3"/>
      <c r="C24" s="3"/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mergeCells count="6">
    <mergeCell ref="A22:C22"/>
    <mergeCell ref="A24:C24"/>
    <mergeCell ref="A11:A12"/>
    <mergeCell ref="B11:C11"/>
    <mergeCell ref="A8:C8"/>
    <mergeCell ref="A9:C9"/>
  </mergeCells>
  <pageMargins left="0.78740157480314965" right="0.39370078740157483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2024-12-09T09:45:55Z</dcterms:created>
  <dcterms:modified xsi:type="dcterms:W3CDTF">2024-12-09T09:46:09Z</dcterms:modified>
</cp:coreProperties>
</file>