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(решение Дума №62)\30.01.2026\"/>
    </mc:Choice>
  </mc:AlternateContent>
  <xr:revisionPtr revIDLastSave="0" documentId="8_{327065E9-D7C7-41B3-AE99-C6AF584D792C}" xr6:coauthVersionLast="47" xr6:coauthVersionMax="47" xr10:uidLastSave="{00000000-0000-0000-0000-000000000000}"/>
  <bookViews>
    <workbookView xWindow="-110" yWindow="-110" windowWidth="19420" windowHeight="10300" xr2:uid="{FE336006-6B7D-4248-B053-F31AAD5C8243}"/>
  </bookViews>
  <sheets>
    <sheet name="пр8" sheetId="1" r:id="rId1"/>
  </sheets>
  <externalReferences>
    <externalReference r:id="rId2"/>
  </externalReferences>
  <definedNames>
    <definedName name="_xlnm.Print_Area" localSheetId="0">пр8!$A$1:$D$26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3" i="1" s="1"/>
  <c r="C15" i="1"/>
  <c r="C13" i="1" s="1"/>
  <c r="B17" i="1"/>
  <c r="B16" i="1" s="1"/>
  <c r="C17" i="1"/>
  <c r="C16" i="1" s="1"/>
  <c r="B18" i="1"/>
  <c r="C18" i="1"/>
  <c r="C19" i="1" l="1"/>
  <c r="B19" i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<sst xmlns="http://schemas.openxmlformats.org/spreadsheetml/2006/main" count="20" uniqueCount="18">
  <si>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</si>
  <si>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</si>
  <si>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</si>
  <si>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</si>
  <si>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</si>
  <si>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</si>
  <si>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</si>
  <si>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</si>
  <si>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2028 год</t>
  </si>
  <si>
    <t>2027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</si>
  <si>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</si>
  <si>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</si>
  <si>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2027 и 2028 годов</t>
  </si>
  <si>
    <t xml:space="preserve"> Программа муниципальных внутренних заимствований </t>
  </si>
  <si>
    <t>от 30.01.2026 №62</t>
  </si>
  <si>
    <t>города Мегиона</t>
  </si>
  <si>
    <t xml:space="preserve">к решению Думы </t>
  </si>
  <si>
    <t>Приложение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</si>
</sst>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C4A27F33-32EE-4E41-A543-D73B39B5C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9;&#1090;&#1086;&#1095;&#1085;&#1077;&#1085;&#1080;&#1077;%20(&#1088;&#1077;&#1096;&#1077;&#1085;&#1080;&#1077;%20&#1044;&#1091;&#1084;&#1072;%20&#8470;62)\30.01.2026\62%20&#1055;&#1088;&#1080;&#1083;&#1086;&#1078;&#1077;&#1085;&#1080;&#1077;%205,6,7,8.xlsx" TargetMode="External"/><Relationship Id="rId1" Type="http://schemas.openxmlformats.org/officeDocument/2006/relationships/externalLinkPath" Target="62%20&#1055;&#1088;&#1080;&#1083;&#1086;&#1078;&#1077;&#1085;&#1080;&#1077;%205,6,7,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5"/>
      <sheetName val="пр6"/>
      <sheetName val="пр7"/>
    </sheetNames>
    <sheetDataSet>
      <sheetData sheetId="0"/>
      <sheetData sheetId="1">
        <row r="18">
          <cell r="P18">
            <v>698164.70000000054</v>
          </cell>
          <cell r="Q18">
            <v>612091.19999999995</v>
          </cell>
        </row>
        <row r="20">
          <cell r="P20">
            <v>-294338.70000000054</v>
          </cell>
        </row>
        <row r="21">
          <cell r="Q21">
            <v>-263825.5</v>
          </cell>
        </row>
        <row r="26">
          <cell r="P26">
            <v>-140000.5</v>
          </cell>
          <cell r="Q26">
            <v>-66665.600000000006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29E3-56A6-44DF-A7C3-B5421279C667}">
  <sheetPr>
    <pageSetUpPr fitToPage="1"/>
  </sheetPr>
  <dimension ref="A1:C37"/>
  <sheetViews>
    <sheetView tabSelected="1" workbookViewId="0">
      <selection activeCell="D16" sqref="D16"/>
    </sheetView>
  </sheetViews>
  <sheetFormatPr defaultRowHeight="15.5" x14ac:dyDescent="0.35"/>
  <cols>
    <col min="1" max="1" width="55.453125" style="1" customWidth="1"/>
    <col min="2" max="2" width="20.7265625" style="1" customWidth="1"/>
    <col min="3" max="3" width="21.26953125" style="1" customWidth="1"/>
    <col min="4" max="4" width="12.453125" style="1" customWidth="1"/>
    <col min="5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3" x14ac:dyDescent="0.35">
      <c r="C1" s="18" t="s">
        <v>17</v>
      </c>
    </row>
    <row r="2" spans="1:3" x14ac:dyDescent="0.35">
      <c r="C2" s="18" t="s">
        <v>16</v>
      </c>
    </row>
    <row r="3" spans="1:3" x14ac:dyDescent="0.35">
      <c r="C3" s="2" t="s">
        <v>15</v>
      </c>
    </row>
    <row r="4" spans="1:3" x14ac:dyDescent="0.35">
      <c r="C4" s="18" t="s">
        <v>14</v>
      </c>
    </row>
    <row r="8" spans="1:3" s="15" customFormat="1" x14ac:dyDescent="0.3">
      <c r="A8" s="17" t="s">
        <v>13</v>
      </c>
      <c r="B8" s="17"/>
      <c r="C8" s="17"/>
    </row>
    <row r="9" spans="1:3" s="15" customFormat="1" ht="33" customHeight="1" x14ac:dyDescent="0.3">
      <c r="A9" s="16" t="s">
        <v>12</v>
      </c>
      <c r="B9" s="16"/>
      <c r="C9" s="16"/>
    </row>
    <row r="11" spans="1:3" x14ac:dyDescent="0.35">
      <c r="A11" s="14" t="s">
        <v>11</v>
      </c>
      <c r="B11" s="13" t="s">
        <v>10</v>
      </c>
      <c r="C11" s="12"/>
    </row>
    <row r="12" spans="1:3" x14ac:dyDescent="0.35">
      <c r="A12" s="11"/>
      <c r="B12" s="10" t="s">
        <v>9</v>
      </c>
      <c r="C12" s="9" t="s">
        <v>8</v>
      </c>
    </row>
    <row r="13" spans="1:3" ht="31" x14ac:dyDescent="0.35">
      <c r="A13" s="8" t="s">
        <v>7</v>
      </c>
      <c r="B13" s="6">
        <f>SUM(B14:B15)</f>
        <v>-140000.5</v>
      </c>
      <c r="C13" s="6">
        <f>SUM(C14:C15)</f>
        <v>-66665.600000000006</v>
      </c>
    </row>
    <row r="14" spans="1:3" x14ac:dyDescent="0.35">
      <c r="A14" s="7" t="s">
        <v>5</v>
      </c>
      <c r="B14" s="6">
        <v>0</v>
      </c>
      <c r="C14" s="6">
        <v>0</v>
      </c>
    </row>
    <row r="15" spans="1:3" x14ac:dyDescent="0.35">
      <c r="A15" s="7" t="s">
        <v>4</v>
      </c>
      <c r="B15" s="6">
        <f>[1]пр6!P26</f>
        <v>-140000.5</v>
      </c>
      <c r="C15" s="6">
        <f>[1]пр6!Q26</f>
        <v>-66665.600000000006</v>
      </c>
    </row>
    <row r="16" spans="1:3" x14ac:dyDescent="0.35">
      <c r="A16" s="8" t="s">
        <v>6</v>
      </c>
      <c r="B16" s="6">
        <f>SUM(B17:B18)</f>
        <v>403826</v>
      </c>
      <c r="C16" s="6">
        <f>SUM(C17:C18)</f>
        <v>348265.69999999995</v>
      </c>
    </row>
    <row r="17" spans="1:3" x14ac:dyDescent="0.35">
      <c r="A17" s="7" t="s">
        <v>5</v>
      </c>
      <c r="B17" s="6">
        <f>SUM([1]пр6!P18)</f>
        <v>698164.70000000054</v>
      </c>
      <c r="C17" s="6">
        <f>SUM([1]пр6!Q18)</f>
        <v>612091.19999999995</v>
      </c>
    </row>
    <row r="18" spans="1:3" x14ac:dyDescent="0.35">
      <c r="A18" s="7" t="s">
        <v>4</v>
      </c>
      <c r="B18" s="6">
        <f>SUM([1]пр6!P20)</f>
        <v>-294338.70000000054</v>
      </c>
      <c r="C18" s="6">
        <f>SUM([1]пр6!Q21)</f>
        <v>-263825.5</v>
      </c>
    </row>
    <row r="19" spans="1:3" x14ac:dyDescent="0.35">
      <c r="A19" s="7" t="s">
        <v>3</v>
      </c>
      <c r="B19" s="6">
        <f>SUM(B13+B16)</f>
        <v>263825.5</v>
      </c>
      <c r="C19" s="6">
        <f>SUM(C13+C16)</f>
        <v>281600.09999999998</v>
      </c>
    </row>
    <row r="22" spans="1:3" ht="63.75" customHeight="1" x14ac:dyDescent="0.35">
      <c r="A22" s="3" t="s">
        <v>2</v>
      </c>
      <c r="B22" s="3"/>
      <c r="C22" s="3"/>
    </row>
    <row r="23" spans="1:3" x14ac:dyDescent="0.35">
      <c r="A23" s="5" t="s">
        <v>1</v>
      </c>
      <c r="B23" s="5"/>
      <c r="C23" s="4"/>
    </row>
    <row r="24" spans="1:3" ht="32.25" customHeight="1" x14ac:dyDescent="0.35">
      <c r="A24" s="3" t="s">
        <v>0</v>
      </c>
      <c r="B24" s="3"/>
      <c r="C24" s="3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</sheetData>
  <mergeCells count="6">
    <mergeCell ref="A24:C24"/>
    <mergeCell ref="A8:C8"/>
    <mergeCell ref="A9:C9"/>
    <mergeCell ref="A11:A12"/>
    <mergeCell ref="B11:C11"/>
    <mergeCell ref="A22:C22"/>
  </mergeCells>
  <pageMargins left="0.78740157480314954" right="0.39370078740157477" top="0.59055118110236249" bottom="0.39370078740157477" header="0.31496062992125984" footer="0.31496062992125984"/>
  <pageSetup paperSize="9" scale="8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пр8</vt:lpstr>
      <vt:lpstr>пр8!Область_печати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2026-02-02T08:59:08Z</dcterms:created>
  <dcterms:modified xsi:type="dcterms:W3CDTF">2026-02-02T08:59:33Z</dcterms:modified>
</cp:coreProperties>
</file>