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Проект бюджета 2023-2025г.г. для КСП и Думы\1-2.Проект решения и приложения\"/>
    </mc:Choice>
  </mc:AlternateContent>
  <bookViews>
    <workbookView xWindow="0" yWindow="0" windowWidth="23040" windowHeight="8328"/>
  </bookViews>
  <sheets>
    <sheet name="пр12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13" i="1" s="1"/>
  <c r="I13" i="1" s="1"/>
  <c r="K13" i="1" s="1"/>
  <c r="M13" i="1" s="1"/>
  <c r="O13" i="1" s="1"/>
  <c r="C14" i="1"/>
  <c r="C12" i="1" s="1"/>
  <c r="D14" i="1"/>
  <c r="D12" i="1" s="1"/>
  <c r="E14" i="1"/>
  <c r="G14" i="1" s="1"/>
  <c r="I14" i="1" s="1"/>
  <c r="K14" i="1" s="1"/>
  <c r="M14" i="1" s="1"/>
  <c r="O14" i="1" s="1"/>
  <c r="F14" i="1"/>
  <c r="F12" i="1" s="1"/>
  <c r="H14" i="1"/>
  <c r="H12" i="1" s="1"/>
  <c r="J14" i="1"/>
  <c r="J12" i="1" s="1"/>
  <c r="L14" i="1"/>
  <c r="L12" i="1" s="1"/>
  <c r="N14" i="1"/>
  <c r="N12" i="1" s="1"/>
  <c r="P14" i="1"/>
  <c r="P12" i="1" s="1"/>
  <c r="Q14" i="1"/>
  <c r="Q12" i="1" s="1"/>
  <c r="Q11" i="1" s="1"/>
  <c r="R14" i="1"/>
  <c r="R12" i="1" s="1"/>
  <c r="R11" i="1" s="1"/>
  <c r="R63" i="1" s="1"/>
  <c r="S14" i="1"/>
  <c r="S12" i="1" s="1"/>
  <c r="T14" i="1"/>
  <c r="T12" i="1" s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D17" i="1"/>
  <c r="F17" i="1"/>
  <c r="H17" i="1"/>
  <c r="P17" i="1"/>
  <c r="Q17" i="1"/>
  <c r="R17" i="1"/>
  <c r="T17" i="1"/>
  <c r="C18" i="1"/>
  <c r="E18" i="1" s="1"/>
  <c r="G18" i="1" s="1"/>
  <c r="I18" i="1" s="1"/>
  <c r="K18" i="1" s="1"/>
  <c r="M18" i="1" s="1"/>
  <c r="O18" i="1" s="1"/>
  <c r="D18" i="1"/>
  <c r="F18" i="1"/>
  <c r="H18" i="1"/>
  <c r="J18" i="1"/>
  <c r="J17" i="1" s="1"/>
  <c r="L18" i="1"/>
  <c r="L17" i="1" s="1"/>
  <c r="N18" i="1"/>
  <c r="N17" i="1" s="1"/>
  <c r="P18" i="1"/>
  <c r="Q18" i="1"/>
  <c r="R18" i="1"/>
  <c r="S18" i="1"/>
  <c r="S17" i="1" s="1"/>
  <c r="T18" i="1"/>
  <c r="E19" i="1"/>
  <c r="G19" i="1"/>
  <c r="I19" i="1"/>
  <c r="K19" i="1" s="1"/>
  <c r="M19" i="1" s="1"/>
  <c r="O19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N20" i="1"/>
  <c r="P20" i="1"/>
  <c r="Q20" i="1"/>
  <c r="R20" i="1"/>
  <c r="S20" i="1"/>
  <c r="T20" i="1"/>
  <c r="E21" i="1"/>
  <c r="G21" i="1"/>
  <c r="I21" i="1"/>
  <c r="K21" i="1" s="1"/>
  <c r="M21" i="1" s="1"/>
  <c r="O21" i="1" s="1"/>
  <c r="C22" i="1"/>
  <c r="E22" i="1" s="1"/>
  <c r="G22" i="1" s="1"/>
  <c r="I22" i="1" s="1"/>
  <c r="K22" i="1" s="1"/>
  <c r="M22" i="1" s="1"/>
  <c r="O22" i="1" s="1"/>
  <c r="J22" i="1"/>
  <c r="L22" i="1"/>
  <c r="N22" i="1"/>
  <c r="S22" i="1"/>
  <c r="C23" i="1"/>
  <c r="D23" i="1"/>
  <c r="D22" i="1" s="1"/>
  <c r="E23" i="1"/>
  <c r="G23" i="1" s="1"/>
  <c r="I23" i="1" s="1"/>
  <c r="K23" i="1" s="1"/>
  <c r="M23" i="1" s="1"/>
  <c r="O23" i="1" s="1"/>
  <c r="F23" i="1"/>
  <c r="F22" i="1" s="1"/>
  <c r="H23" i="1"/>
  <c r="H22" i="1" s="1"/>
  <c r="J23" i="1"/>
  <c r="L23" i="1"/>
  <c r="N23" i="1"/>
  <c r="P23" i="1"/>
  <c r="P22" i="1" s="1"/>
  <c r="Q23" i="1"/>
  <c r="Q22" i="1" s="1"/>
  <c r="R23" i="1"/>
  <c r="R22" i="1" s="1"/>
  <c r="S23" i="1"/>
  <c r="T23" i="1"/>
  <c r="T22" i="1" s="1"/>
  <c r="E24" i="1"/>
  <c r="G24" i="1" s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 s="1"/>
  <c r="K29" i="1" s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 s="1"/>
  <c r="K36" i="1" s="1"/>
  <c r="M36" i="1" s="1"/>
  <c r="O36" i="1" s="1"/>
  <c r="P36" i="1"/>
  <c r="P35" i="1" s="1"/>
  <c r="Q36" i="1"/>
  <c r="Q35" i="1" s="1"/>
  <c r="R36" i="1"/>
  <c r="R35" i="1" s="1"/>
  <c r="R34" i="1" s="1"/>
  <c r="S36" i="1"/>
  <c r="S35" i="1" s="1"/>
  <c r="S34" i="1" s="1"/>
  <c r="T36" i="1"/>
  <c r="T35" i="1" s="1"/>
  <c r="T34" i="1" s="1"/>
  <c r="E37" i="1"/>
  <c r="G37" i="1"/>
  <c r="I37" i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E41" i="1"/>
  <c r="G41" i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/>
  <c r="K44" i="1" s="1"/>
  <c r="M44" i="1" s="1"/>
  <c r="O44" i="1" s="1"/>
  <c r="E45" i="1"/>
  <c r="G45" i="1" s="1"/>
  <c r="I45" i="1" s="1"/>
  <c r="K45" i="1" s="1"/>
  <c r="M45" i="1" s="1"/>
  <c r="O45" i="1" s="1"/>
  <c r="D48" i="1"/>
  <c r="H48" i="1"/>
  <c r="P48" i="1"/>
  <c r="Q48" i="1"/>
  <c r="T48" i="1"/>
  <c r="C49" i="1"/>
  <c r="E49" i="1" s="1"/>
  <c r="G49" i="1" s="1"/>
  <c r="I49" i="1" s="1"/>
  <c r="K49" i="1" s="1"/>
  <c r="M49" i="1" s="1"/>
  <c r="O49" i="1" s="1"/>
  <c r="D49" i="1"/>
  <c r="F49" i="1"/>
  <c r="F48" i="1" s="1"/>
  <c r="H49" i="1"/>
  <c r="J49" i="1"/>
  <c r="J48" i="1" s="1"/>
  <c r="L49" i="1"/>
  <c r="L48" i="1" s="1"/>
  <c r="N49" i="1"/>
  <c r="N48" i="1" s="1"/>
  <c r="P49" i="1"/>
  <c r="Q49" i="1"/>
  <c r="R49" i="1"/>
  <c r="R48" i="1" s="1"/>
  <c r="S49" i="1"/>
  <c r="S48" i="1" s="1"/>
  <c r="T49" i="1"/>
  <c r="E50" i="1"/>
  <c r="G50" i="1"/>
  <c r="I50" i="1"/>
  <c r="K50" i="1" s="1"/>
  <c r="M50" i="1" s="1"/>
  <c r="O50" i="1" s="1"/>
  <c r="C51" i="1"/>
  <c r="J51" i="1"/>
  <c r="J47" i="1" s="1"/>
  <c r="N51" i="1"/>
  <c r="S51" i="1"/>
  <c r="S47" i="1" s="1"/>
  <c r="C52" i="1"/>
  <c r="D52" i="1"/>
  <c r="D51" i="1" s="1"/>
  <c r="D47" i="1" s="1"/>
  <c r="E52" i="1"/>
  <c r="G52" i="1" s="1"/>
  <c r="I52" i="1" s="1"/>
  <c r="K52" i="1" s="1"/>
  <c r="M52" i="1" s="1"/>
  <c r="O52" i="1" s="1"/>
  <c r="F52" i="1"/>
  <c r="F51" i="1" s="1"/>
  <c r="H52" i="1"/>
  <c r="H51" i="1" s="1"/>
  <c r="H47" i="1" s="1"/>
  <c r="J52" i="1"/>
  <c r="L52" i="1"/>
  <c r="L51" i="1" s="1"/>
  <c r="N52" i="1"/>
  <c r="P52" i="1"/>
  <c r="P51" i="1" s="1"/>
  <c r="P47" i="1" s="1"/>
  <c r="Q52" i="1"/>
  <c r="Q51" i="1" s="1"/>
  <c r="Q47" i="1" s="1"/>
  <c r="R52" i="1"/>
  <c r="R51" i="1" s="1"/>
  <c r="R47" i="1" s="1"/>
  <c r="R46" i="1" s="1"/>
  <c r="S52" i="1"/>
  <c r="T52" i="1"/>
  <c r="T51" i="1" s="1"/>
  <c r="T47" i="1" s="1"/>
  <c r="E53" i="1"/>
  <c r="G53" i="1" s="1"/>
  <c r="I53" i="1" s="1"/>
  <c r="K53" i="1" s="1"/>
  <c r="M53" i="1" s="1"/>
  <c r="O53" i="1" s="1"/>
  <c r="P53" i="1"/>
  <c r="Q53" i="1"/>
  <c r="H55" i="1"/>
  <c r="L55" i="1"/>
  <c r="Q55" i="1"/>
  <c r="T55" i="1"/>
  <c r="C56" i="1"/>
  <c r="C55" i="1" s="1"/>
  <c r="D56" i="1"/>
  <c r="D55" i="1" s="1"/>
  <c r="F56" i="1"/>
  <c r="F55" i="1" s="1"/>
  <c r="H56" i="1"/>
  <c r="J56" i="1"/>
  <c r="J55" i="1" s="1"/>
  <c r="L56" i="1"/>
  <c r="N56" i="1"/>
  <c r="N55" i="1" s="1"/>
  <c r="P56" i="1"/>
  <c r="P55" i="1" s="1"/>
  <c r="Q56" i="1"/>
  <c r="R56" i="1"/>
  <c r="R55" i="1" s="1"/>
  <c r="R54" i="1" s="1"/>
  <c r="S56" i="1"/>
  <c r="S55" i="1" s="1"/>
  <c r="T56" i="1"/>
  <c r="E57" i="1"/>
  <c r="G57" i="1" s="1"/>
  <c r="I57" i="1" s="1"/>
  <c r="K57" i="1" s="1"/>
  <c r="M57" i="1" s="1"/>
  <c r="O57" i="1" s="1"/>
  <c r="C58" i="1"/>
  <c r="E58" i="1" s="1"/>
  <c r="G58" i="1" s="1"/>
  <c r="I58" i="1" s="1"/>
  <c r="K58" i="1" s="1"/>
  <c r="M58" i="1" s="1"/>
  <c r="O58" i="1" s="1"/>
  <c r="F58" i="1"/>
  <c r="F54" i="1" s="1"/>
  <c r="N58" i="1"/>
  <c r="N54" i="1" s="1"/>
  <c r="R58" i="1"/>
  <c r="C59" i="1"/>
  <c r="D59" i="1"/>
  <c r="D58" i="1" s="1"/>
  <c r="D54" i="1" s="1"/>
  <c r="E59" i="1"/>
  <c r="G59" i="1" s="1"/>
  <c r="I59" i="1" s="1"/>
  <c r="K59" i="1" s="1"/>
  <c r="M59" i="1" s="1"/>
  <c r="O59" i="1" s="1"/>
  <c r="F59" i="1"/>
  <c r="H59" i="1"/>
  <c r="H58" i="1" s="1"/>
  <c r="H54" i="1" s="1"/>
  <c r="J59" i="1"/>
  <c r="L59" i="1"/>
  <c r="L58" i="1" s="1"/>
  <c r="L54" i="1" s="1"/>
  <c r="N59" i="1"/>
  <c r="Q59" i="1"/>
  <c r="Q58" i="1" s="1"/>
  <c r="R59" i="1"/>
  <c r="S59" i="1"/>
  <c r="T59" i="1"/>
  <c r="T58" i="1" s="1"/>
  <c r="E60" i="1"/>
  <c r="G60" i="1" s="1"/>
  <c r="I60" i="1" s="1"/>
  <c r="K60" i="1" s="1"/>
  <c r="M60" i="1" s="1"/>
  <c r="O60" i="1" s="1"/>
  <c r="P60" i="1"/>
  <c r="P59" i="1" s="1"/>
  <c r="Q60" i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J58" i="1" s="1"/>
  <c r="J54" i="1" s="1"/>
  <c r="L61" i="1"/>
  <c r="N61" i="1"/>
  <c r="P61" i="1"/>
  <c r="Q61" i="1"/>
  <c r="R61" i="1"/>
  <c r="S61" i="1"/>
  <c r="S58" i="1" s="1"/>
  <c r="T61" i="1"/>
  <c r="E62" i="1"/>
  <c r="G62" i="1"/>
  <c r="I62" i="1" s="1"/>
  <c r="K62" i="1" s="1"/>
  <c r="M62" i="1" s="1"/>
  <c r="O62" i="1" s="1"/>
  <c r="P11" i="1" l="1"/>
  <c r="J46" i="1"/>
  <c r="N11" i="1"/>
  <c r="N63" i="1" s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L11" i="1"/>
  <c r="L63" i="1" s="1"/>
  <c r="S46" i="1"/>
  <c r="J11" i="1"/>
  <c r="J63" i="1" s="1"/>
  <c r="N47" i="1"/>
  <c r="N46" i="1" s="1"/>
  <c r="T54" i="1"/>
  <c r="T46" i="1" s="1"/>
  <c r="S54" i="1"/>
  <c r="Q54" i="1"/>
  <c r="Q46" i="1" s="1"/>
  <c r="Q63" i="1" s="1"/>
  <c r="L47" i="1"/>
  <c r="L46" i="1" s="1"/>
  <c r="Q34" i="1"/>
  <c r="H11" i="1"/>
  <c r="P34" i="1"/>
  <c r="P27" i="1" s="1"/>
  <c r="F11" i="1"/>
  <c r="F63" i="1" s="1"/>
  <c r="H46" i="1"/>
  <c r="Q27" i="1"/>
  <c r="C54" i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F47" i="1"/>
  <c r="F46" i="1" s="1"/>
  <c r="T27" i="1"/>
  <c r="D11" i="1"/>
  <c r="D63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S27" i="1"/>
  <c r="T11" i="1"/>
  <c r="C11" i="1"/>
  <c r="E12" i="1"/>
  <c r="G12" i="1" s="1"/>
  <c r="I12" i="1" s="1"/>
  <c r="K12" i="1" s="1"/>
  <c r="M12" i="1" s="1"/>
  <c r="O12" i="1" s="1"/>
  <c r="D46" i="1"/>
  <c r="R27" i="1"/>
  <c r="S11" i="1"/>
  <c r="E56" i="1"/>
  <c r="G56" i="1" s="1"/>
  <c r="I56" i="1" s="1"/>
  <c r="K56" i="1" s="1"/>
  <c r="M56" i="1" s="1"/>
  <c r="O56" i="1" s="1"/>
  <c r="P58" i="1"/>
  <c r="P54" i="1" s="1"/>
  <c r="P46" i="1" s="1"/>
  <c r="C48" i="1"/>
  <c r="E48" i="1" s="1"/>
  <c r="G48" i="1" s="1"/>
  <c r="I48" i="1" s="1"/>
  <c r="K48" i="1" s="1"/>
  <c r="M48" i="1" s="1"/>
  <c r="O48" i="1" s="1"/>
  <c r="C17" i="1"/>
  <c r="E17" i="1" s="1"/>
  <c r="G17" i="1" s="1"/>
  <c r="I17" i="1" s="1"/>
  <c r="K17" i="1" s="1"/>
  <c r="M17" i="1" s="1"/>
  <c r="O17" i="1" s="1"/>
  <c r="E51" i="1"/>
  <c r="G51" i="1" s="1"/>
  <c r="I51" i="1" s="1"/>
  <c r="K51" i="1" s="1"/>
  <c r="M51" i="1" s="1"/>
  <c r="O51" i="1" s="1"/>
  <c r="E32" i="1"/>
  <c r="G32" i="1" s="1"/>
  <c r="I32" i="1" s="1"/>
  <c r="K32" i="1" s="1"/>
  <c r="M32" i="1" s="1"/>
  <c r="O32" i="1" s="1"/>
  <c r="C47" i="1" l="1"/>
  <c r="T63" i="1"/>
  <c r="H63" i="1"/>
  <c r="S63" i="1"/>
  <c r="P63" i="1"/>
  <c r="E11" i="1"/>
  <c r="G11" i="1" s="1"/>
  <c r="I11" i="1" s="1"/>
  <c r="K11" i="1" s="1"/>
  <c r="M11" i="1" s="1"/>
  <c r="O11" i="1" s="1"/>
  <c r="E47" i="1" l="1"/>
  <c r="G47" i="1" s="1"/>
  <c r="I47" i="1" s="1"/>
  <c r="K47" i="1" s="1"/>
  <c r="M47" i="1" s="1"/>
  <c r="O47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<sst xmlns="http://schemas.openxmlformats.org/spreadsheetml/2006/main" count="144" uniqueCount="129">
  <si>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</si>
  <si>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</si>
  <si>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</si>
  <si>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</si>
  <si>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</si>
  <si>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</si>
  <si>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</si>
  <si>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</si>
  <si>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</si>
  <si>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</si>
  <si>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</si>
  <si>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</si>
  <si>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</si>
  <si>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</si>
  <si>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</si>
  <si>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</si>
  <si>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</si>
  <si>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</si>
  <si>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</si>
  <si>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</si>
  <si>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</si>
  <si>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</si>
  <si>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</si>
  <si>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</si>
  <si>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</si>
  <si>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</si>
  <si>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</si>
  <si>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</si>
  <si>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</si>
  <si>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</si>
  <si>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</si>
  <si>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</si>
  <si>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</si>
  <si>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</si>
  <si>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</si>
  <si>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</si>
  <si>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</si>
  <si>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</si>
  <si>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</si>
  <si>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</si>
  <si>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</si>
  <si>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</si>
  <si>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</si>
  <si>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</si>
  <si>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</si>
  <si>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</si>
  <si>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</si>
  <si>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</si>
  <si>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</si>
  <si>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</si>
  <si>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</si>
  <si>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</si>
  <si>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</si>
  <si>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</si>
  <si>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</si>
  <si>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</si>
  <si>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</si>
  <si>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</si>
  <si>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</si>
  <si>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</si>
  <si>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</si>
  <si>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</si>
  <si>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</si>
  <si>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</si>
  <si>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</si>
  <si>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</si>
  <si>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</si>
  <si>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</si>
  <si>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</si>
  <si>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</si>
  <si>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</si>
  <si>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</si>
  <si>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</si>
  <si>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</si>
  <si>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</si>
  <si>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</si>
  <si>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</si>
  <si>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</si>
  <si>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</si>
  <si>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</si>
  <si>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</si>
  <si>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</si>
  <si>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</si>
  <si>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</si>
  <si>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</si>
  <si>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</si>
  <si>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</si>
  <si>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</si>
  <si>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</si>
  <si>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</si>
  <si>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</si>
  <si>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</si>
  <si>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</si>
  <si>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</si>
  <si>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</si>
  <si>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</si>
  <si>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</si>
  <si>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</si>
  <si>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</si>
  <si>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</si>
  <si>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</si>
  <si>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</si>
  <si>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</si>
  <si>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</si>
  <si>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</si>
  <si>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</si>
  <si>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</si>
  <si>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</si>
  <si>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</si>
  <si>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</si>
  <si>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</si>
  <si>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</si>
  <si>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2025 год  (тыс.рублей)</t>
  </si>
  <si>
    <t>Сумма на 2024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</si>
  <si>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</si>
  <si>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</si>
  <si>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</si>
  <si>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</si>
  <si>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</si>
  <si>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</si>
  <si>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</si>
  <si>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</si>
  <si>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</si>
  <si>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</si>
  <si>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</si>
  <si>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от "__ "______2022 № ____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</si>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</sst>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4" workbookViewId="0">
      <selection activeCell="B46" sqref="B46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P1" s="48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P2" s="48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136817.20000000001</v>
      </c>
      <c r="Q11" s="5">
        <f>SUM(Q12+Q17+Q22)</f>
        <v>137107.29999999999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150533.20000000001</v>
      </c>
      <c r="Q17" s="5">
        <f>SUM(Q18+Q20)</f>
        <v>140531.29999999999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150533.20000000001</v>
      </c>
      <c r="Q18" s="13">
        <f>SUM(Q19)</f>
        <v>140531.29999999999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v>150533.20000000001</v>
      </c>
      <c r="Q19" s="13">
        <v>140531.29999999999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0</v>
      </c>
      <c r="Q20" s="13">
        <f>SUM(Q21)</f>
        <v>0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0</v>
      </c>
      <c r="Q21" s="13">
        <v>0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-13716</v>
      </c>
      <c r="Q22" s="5">
        <f>Q23+Q25</f>
        <v>-3424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-13716</v>
      </c>
      <c r="Q25" s="13">
        <f>SUM(Q26)</f>
        <v>-3424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-13716</v>
      </c>
      <c r="Q26" s="13">
        <v>-3424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-9.3132257461547852E-10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-4794753.1000000006</v>
      </c>
      <c r="Q47" s="13">
        <f>Q51+Q48</f>
        <v>-4638236.5999999996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-4794753.1000000006</v>
      </c>
      <c r="Q51" s="13">
        <f>Q52</f>
        <v>-4638236.5999999996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-4794753.1000000006</v>
      </c>
      <c r="Q52" s="13">
        <f>Q53</f>
        <v>-4638236.5999999996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-4644219.9-P24-P19</f>
        <v>-4794753.1000000006</v>
      </c>
      <c r="Q53" s="13">
        <f>-4497705.3-Q24-Q19</f>
        <v>-4638236.5999999996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4794753.0999999996</v>
      </c>
      <c r="Q54" s="13">
        <f>Q55+Q58</f>
        <v>4638236.5999999996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4794753.0999999996</v>
      </c>
      <c r="Q58" s="13">
        <f>Q59-Q61</f>
        <v>4638236.5999999996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4794753.0999999996</v>
      </c>
      <c r="Q59" s="13">
        <f>SUM(Q60)</f>
        <v>4638236.5999999996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4781037.1-P21-P26</f>
        <v>4794753.0999999996</v>
      </c>
      <c r="Q60" s="13">
        <f>4634812.6-Q21-Q26</f>
        <v>4638236.5999999996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136817.19999999908</v>
      </c>
      <c r="Q63" s="5">
        <f>Q11+Q46</f>
        <v>137107.29999999999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A8:A9"/>
    <mergeCell ref="B8:B9"/>
    <mergeCell ref="C8:C9"/>
    <mergeCell ref="D8:D9"/>
    <mergeCell ref="E8:E9"/>
    <mergeCell ref="O8:O9"/>
    <mergeCell ref="F8:F9"/>
    <mergeCell ref="G8:G9"/>
    <mergeCell ref="H8:H9"/>
    <mergeCell ref="I8:I9"/>
    <mergeCell ref="P8:P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2022-11-15T17:02:44Z</dcterms:created>
  <dcterms:modified xsi:type="dcterms:W3CDTF">2022-11-15T17:04:46Z</dcterms:modified>
</cp:coreProperties>
</file>