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УТОЧНЕНИЕ БЮДЖЕТА\2023\УТОЧНЕНИЕ БЮДЖЕТА\4. уточнение декабрь\Пояснительная записка\"/>
    </mc:Choice>
  </mc:AlternateContent>
  <bookViews>
    <workbookView xWindow="0" yWindow="0" windowWidth="28800" windowHeight="12300" tabRatio="897"/>
  </bookViews>
  <sheets>
    <sheet name="декабрь" sheetId="34" r:id="rId1"/>
  </sheets>
  <definedNames>
    <definedName name="_xlnm.Print_Titles" localSheetId="0">декабрь!$3:$3</definedName>
    <definedName name="_xlnm.Print_Area" localSheetId="0">декабрь!$A$1:$C$62</definedName>
  </definedNames>
  <calcPr calcId="162913"/>
</workbook>
</file>

<file path=xl/calcChain.xml><?xml version="1.0" encoding="utf-8"?>
<calcChain xmlns="http://schemas.openxmlformats.org/spreadsheetml/2006/main">
  <c r="C10" i="34" l="1"/>
  <c r="C36" i="34" l="1"/>
  <c r="C35" i="34" l="1"/>
  <c r="C23" i="34" l="1"/>
  <c r="C13" i="34" l="1"/>
  <c r="C11" i="34" l="1"/>
  <c r="C52" i="34" l="1"/>
  <c r="C51" i="34" s="1"/>
  <c r="C30" i="34" l="1"/>
  <c r="C33" i="34" l="1"/>
  <c r="C16" i="34" l="1"/>
  <c r="C19" i="34" l="1"/>
  <c r="C44" i="34" l="1"/>
  <c r="C41" i="34" l="1"/>
  <c r="C25" i="34"/>
  <c r="C38" i="34" l="1"/>
  <c r="C5" i="34" l="1"/>
  <c r="C28" i="34" l="1"/>
  <c r="C54" i="34" l="1"/>
</calcChain>
</file>

<file path=xl/sharedStrings.xml><?xml version="1.0" encoding="utf-8"?>
<sst xmlns="http://schemas.openxmlformats.org/spreadsheetml/2006/main" count="56" uniqueCount="49">
  <si>
    <t xml:space="preserve">  ИСТОЧНИКИ ФИНАНСИРОВАНИЯ</t>
  </si>
  <si>
    <t>Сумма             (тыс. рублей)</t>
  </si>
  <si>
    <t>к пояснительной записке</t>
  </si>
  <si>
    <t>РАСХОДЫ БЮДЖЕТА                                                                                                              (муниципальные программы и непрограммные направления)</t>
  </si>
  <si>
    <t>Приложение 1</t>
  </si>
  <si>
    <t>Муниципальная программа  "Культурное пространство в городе Мегионе на 2019 -2025 годы"</t>
  </si>
  <si>
    <t>Муниципальная программа "Развитие системы обращения с отходами производства и потребления на территории города Мегиона на 2019-2025 годы"</t>
  </si>
  <si>
    <t>ДОХОДЫ БЮДЖЕТА</t>
  </si>
  <si>
    <t>Дополнительные  налоговые и неналоговые доходы</t>
  </si>
  <si>
    <t xml:space="preserve"> 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</si>
  <si>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Муниципальная программа "Развитие муниципального управления на 2019-2025 годы"</t>
  </si>
  <si>
    <t>Муниципальная программа "Управление муниципальным имуществом города Мегиона в 2019-2025 годах"</t>
  </si>
  <si>
    <t>Непрограммные расходы органов местного самоуправления</t>
  </si>
  <si>
    <t>Дотации бюджетам городских округов на поддержку мер по обеспечению сбалансированности бюджетов</t>
  </si>
  <si>
    <t>Муниципальная программа "Развитие образования города Мегиона на 2023-2025 годы"</t>
  </si>
  <si>
    <t xml:space="preserve">обеспечение повышения минимального размера оплаты труда с 01.01.2023 работников, не подпадающих под действие указов Президента РФ от 2012 года </t>
  </si>
  <si>
    <t>Муниципальная программа  "Развитие физической культуры и спорта, укрепление общественного здоровья в городе Мегионе на 2019 -2025 годы"</t>
  </si>
  <si>
    <t>Муниципальная программа "Развитие информационного общества на территории города Мегиона на 2019-2025 годы"</t>
  </si>
  <si>
    <t xml:space="preserve">Дотация в целях стимулирования роста налогового потенциала и качества планирования доходов в городских округах и муниципальных районах Ханты-Мансийского автономного округа – Югры </t>
  </si>
  <si>
    <t>Дотация для финансового обеспечения расходных обязательств муниципальных образований Ханты-Мансийского автономного округа – Югры по решению вопросов местного значения</t>
  </si>
  <si>
    <t>на компенсацию расходов на оплату стоимости проезда и провоза багажа к месту использования отпуска и обратно</t>
  </si>
  <si>
    <t>Муниципальная программа "Развитие систем гражданской защиты населения города Мегиона на 2019-2025 годы"</t>
  </si>
  <si>
    <t>на заработную плату и начисления на выплаты по оплате труда (Департамент образования)</t>
  </si>
  <si>
    <t>на содержание и обслуживание контейнерных площадок</t>
  </si>
  <si>
    <t>Муниципальная программа "Развитие транспортной системы города Мегиона на 2019-2025 годы"</t>
  </si>
  <si>
    <t>на выполнение работ по разработке проектно-сметной документации на ремонт автомобильной дороги</t>
  </si>
  <si>
    <t xml:space="preserve">на компенсацию расходов на оплату стоимости проезда и провоза багажа к месту использования отпуска и обратно </t>
  </si>
  <si>
    <t>Муниципальная программа "Молодежная политика города Мегиона на период 2023-2025 годы"</t>
  </si>
  <si>
    <t>реализации мероприятий по временной трудозанятости подростков и молодежи</t>
  </si>
  <si>
    <t>на выполнение работ по подготовке объектов к новогодним мероприятиям</t>
  </si>
  <si>
    <t>на заработную плату и начисления на выплаты по оплате труда работникам муниципальных учреждений</t>
  </si>
  <si>
    <t>на налог на имущество</t>
  </si>
  <si>
    <t>Муниципальная программа "Информационное обеспечение деятельности органов местного самоуправления города Мегиона на 2019-2025 годы"</t>
  </si>
  <si>
    <t xml:space="preserve">для повышения эффективности информационной безопасности и защиты от интернет - угроз     </t>
  </si>
  <si>
    <t>дополнительное финансирование на оказание муниципальных услуг в социальной сфере по реализации дополнительных общеразвивающих программ</t>
  </si>
  <si>
    <t>оплата взносов на капитальный ремонт в Югорский фонд капитального ремонта</t>
  </si>
  <si>
    <t>на изготовление полиграфической продукции для муниципальных нужд</t>
  </si>
  <si>
    <t>на исполнение исполнительных документов, судебных расходов</t>
  </si>
  <si>
    <t xml:space="preserve">Глава города </t>
  </si>
  <si>
    <t>А.В.Петриченко</t>
  </si>
  <si>
    <t xml:space="preserve">на  индексацию с 1 октября 2023 года на 5,5% фонда оплаты труда работников муниципальных учреждений, не подпадающих под действие указов Президента Российской Федерации </t>
  </si>
  <si>
    <t xml:space="preserve">на  индексацию с 1 октября 2023 года на 5,5% фонда оплаты труда работников муниципальных учреждений, не подпадающих под действие указов Президента Российской Федерации, а также на достижение целевого показателя попадающих по действие указов Российской Федерации </t>
  </si>
  <si>
    <t>ДЕФИЦИТ БЮДЖЕТА</t>
  </si>
  <si>
    <t>Уменьшение размера дефицита бюджета городского округа</t>
  </si>
  <si>
    <r>
      <t xml:space="preserve">на природоохранные мероприятия </t>
    </r>
    <r>
      <rPr>
        <sz val="12"/>
        <color rgb="FFFF0000"/>
        <rFont val="Times New Roman"/>
        <family val="1"/>
        <charset val="204"/>
      </rPr>
      <t>(утилизация ??????? РЕЗИНЫ)</t>
    </r>
  </si>
  <si>
    <t xml:space="preserve">на поставку электрической энергии на уличное освещение </t>
  </si>
  <si>
    <t xml:space="preserve">????? Охрана объекта </t>
  </si>
  <si>
    <t>на заработную плату и начисления на выплаты по оплате труда  (МКУ "Управление капитального строительства и жилищно-коммунального комплекса")</t>
  </si>
  <si>
    <r>
      <t xml:space="preserve">на  индексацию с 1 октября 2023 года на 5,5% фонда оплаты труда работников муниципальных учреждений, не подпадающих под действие указов Президента Российской Федерации </t>
    </r>
    <r>
      <rPr>
        <sz val="12"/>
        <color theme="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(МКУ "Управление капитального строительства и жилищно-коммунального комплекса")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</si>
</sst>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00.0.00.00000"/>
    <numFmt numFmtId="167" formatCode="#,##0.0_ ;[Red]\-#,##0.0\ "/>
  </numFmts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6" fillId="0" borderId="0"/>
    <xf numFmtId="0" fontId="5" fillId="0" borderId="0"/>
    <xf numFmtId="0" fontId="6" fillId="0" borderId="2" applyNumberFormat="0">
      <alignment horizontal="righ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16" fillId="0" borderId="0" xfId="36" applyNumberFormat="1" applyFont="1" applyFill="1" applyBorder="1" applyProtection="1">
      <protection hidden="1"/>
    </xf>
    <xf numFmtId="0" fontId="13" fillId="0" borderId="0" xfId="13" applyFont="1" applyFill="1"/>
    <xf numFmtId="0" fontId="13" fillId="0" borderId="0" xfId="13" applyFont="1" applyFill="1" applyBorder="1" applyProtection="1">
      <protection hidden="1"/>
    </xf>
    <xf numFmtId="0" fontId="7" fillId="0" borderId="1" xfId="13" applyNumberFormat="1" applyFont="1" applyFill="1" applyBorder="1" applyAlignment="1" applyProtection="1">
      <alignment horizontal="center" vertical="center"/>
      <protection hidden="1"/>
    </xf>
    <xf numFmtId="0" fontId="7" fillId="0" borderId="1" xfId="13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36" applyNumberFormat="1" applyFont="1" applyFill="1" applyBorder="1" applyProtection="1">
      <protection hidden="1"/>
    </xf>
    <xf numFmtId="0" fontId="12" fillId="0" borderId="1" xfId="13" applyNumberFormat="1" applyFont="1" applyFill="1" applyBorder="1" applyAlignment="1" applyProtection="1">
      <alignment horizontal="center" vertical="center"/>
      <protection hidden="1"/>
    </xf>
    <xf numFmtId="0" fontId="12" fillId="0" borderId="0" xfId="13" applyFont="1" applyFill="1"/>
    <xf numFmtId="0" fontId="9" fillId="0" borderId="1" xfId="13" applyNumberFormat="1" applyFont="1" applyFill="1" applyBorder="1" applyAlignment="1" applyProtection="1">
      <alignment horizontal="center" vertical="center"/>
      <protection hidden="1"/>
    </xf>
    <xf numFmtId="165" fontId="7" fillId="0" borderId="1" xfId="13" applyNumberFormat="1" applyFont="1" applyFill="1" applyBorder="1" applyAlignment="1" applyProtection="1">
      <alignment horizontal="center" vertical="center"/>
      <protection hidden="1"/>
    </xf>
    <xf numFmtId="165" fontId="12" fillId="0" borderId="0" xfId="13" applyNumberFormat="1" applyFont="1" applyFill="1"/>
    <xf numFmtId="0" fontId="8" fillId="0" borderId="1" xfId="13" applyNumberFormat="1" applyFont="1" applyFill="1" applyBorder="1" applyAlignment="1" applyProtection="1">
      <alignment horizontal="left" vertical="center" wrapText="1"/>
      <protection hidden="1"/>
    </xf>
    <xf numFmtId="0" fontId="17" fillId="0" borderId="0" xfId="13" applyFont="1" applyFill="1"/>
    <xf numFmtId="165" fontId="8" fillId="0" borderId="1" xfId="13" applyNumberFormat="1" applyFont="1" applyFill="1" applyBorder="1" applyAlignment="1" applyProtection="1">
      <alignment horizontal="center" vertical="center"/>
      <protection hidden="1"/>
    </xf>
    <xf numFmtId="167" fontId="13" fillId="0" borderId="0" xfId="13" applyNumberFormat="1" applyFont="1" applyFill="1"/>
    <xf numFmtId="165" fontId="13" fillId="0" borderId="0" xfId="13" applyNumberFormat="1" applyFont="1" applyFill="1"/>
    <xf numFmtId="0" fontId="7" fillId="0" borderId="1" xfId="13" applyNumberFormat="1" applyFont="1" applyFill="1" applyBorder="1" applyAlignment="1" applyProtection="1">
      <alignment horizontal="left" vertical="center" wrapText="1"/>
      <protection hidden="1"/>
    </xf>
    <xf numFmtId="166" fontId="8" fillId="0" borderId="1" xfId="13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165" fontId="7" fillId="0" borderId="1" xfId="13" applyNumberFormat="1" applyFont="1" applyFill="1" applyBorder="1" applyAlignment="1" applyProtection="1">
      <alignment horizontal="center" vertical="center" wrapText="1"/>
      <protection hidden="1"/>
    </xf>
    <xf numFmtId="167" fontId="13" fillId="0" borderId="0" xfId="13" applyNumberFormat="1" applyFont="1" applyFill="1" applyAlignment="1">
      <alignment wrapText="1"/>
    </xf>
    <xf numFmtId="165" fontId="13" fillId="0" borderId="0" xfId="13" applyNumberFormat="1" applyFont="1" applyFill="1" applyAlignment="1">
      <alignment wrapText="1"/>
    </xf>
    <xf numFmtId="0" fontId="13" fillId="0" borderId="0" xfId="13" applyFont="1" applyFill="1" applyAlignment="1">
      <alignment wrapText="1"/>
    </xf>
    <xf numFmtId="165" fontId="8" fillId="0" borderId="1" xfId="1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/>
    <xf numFmtId="0" fontId="7" fillId="0" borderId="1" xfId="13" applyFont="1" applyFill="1" applyBorder="1" applyAlignment="1">
      <alignment wrapText="1"/>
    </xf>
    <xf numFmtId="0" fontId="8" fillId="0" borderId="1" xfId="13" applyFont="1" applyFill="1" applyBorder="1" applyAlignment="1">
      <alignment wrapText="1"/>
    </xf>
    <xf numFmtId="166" fontId="7" fillId="0" borderId="1" xfId="13" applyNumberFormat="1" applyFont="1" applyFill="1" applyBorder="1" applyAlignment="1" applyProtection="1">
      <alignment vertical="center" wrapText="1"/>
      <protection hidden="1"/>
    </xf>
    <xf numFmtId="167" fontId="7" fillId="0" borderId="1" xfId="13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wrapText="1"/>
    </xf>
    <xf numFmtId="167" fontId="8" fillId="0" borderId="1" xfId="13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>
      <alignment wrapText="1"/>
    </xf>
    <xf numFmtId="0" fontId="13" fillId="0" borderId="0" xfId="13" applyFont="1" applyFill="1" applyBorder="1"/>
    <xf numFmtId="165" fontId="7" fillId="0" borderId="1" xfId="13" applyNumberFormat="1" applyFont="1" applyFill="1" applyBorder="1" applyAlignment="1">
      <alignment horizontal="center"/>
    </xf>
    <xf numFmtId="167" fontId="8" fillId="0" borderId="0" xfId="13" applyNumberFormat="1" applyFont="1" applyFill="1"/>
    <xf numFmtId="0" fontId="8" fillId="0" borderId="0" xfId="13" applyFont="1" applyFill="1"/>
    <xf numFmtId="0" fontId="7" fillId="0" borderId="0" xfId="13" applyFont="1" applyFill="1"/>
    <xf numFmtId="0" fontId="8" fillId="0" borderId="0" xfId="13" applyFont="1" applyFill="1" applyAlignment="1">
      <alignment horizontal="right"/>
    </xf>
    <xf numFmtId="165" fontId="8" fillId="0" borderId="1" xfId="13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7" fontId="8" fillId="0" borderId="1" xfId="13" applyNumberFormat="1" applyFont="1" applyFill="1" applyBorder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8" fillId="2" borderId="1" xfId="0" applyFont="1" applyFill="1" applyBorder="1"/>
    <xf numFmtId="165" fontId="8" fillId="2" borderId="1" xfId="13" applyNumberFormat="1" applyFont="1" applyFill="1" applyBorder="1" applyAlignment="1" applyProtection="1">
      <alignment horizontal="center" vertical="center"/>
      <protection hidden="1"/>
    </xf>
    <xf numFmtId="0" fontId="15" fillId="0" borderId="0" xfId="36" applyNumberFormat="1" applyFont="1" applyFill="1" applyAlignment="1" applyProtection="1">
      <alignment horizontal="right" wrapText="1"/>
      <protection hidden="1"/>
    </xf>
    <xf numFmtId="0" fontId="8" fillId="0" borderId="0" xfId="1" applyFont="1" applyFill="1" applyAlignment="1">
      <alignment horizontal="right" wrapText="1"/>
    </xf>
  </cellXfs>
  <cellStyles count="43">
    <cellStyle name="Normal" xfId="2"/>
    <cellStyle name="Данные (только для чтения)" xfId="3"/>
    <cellStyle name="Денежный 2" xfId="37"/>
    <cellStyle name="Обычный" xfId="0" builtinId="0"/>
    <cellStyle name="Обычный 10" xfId="1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13"/>
    <cellStyle name="Обычный 2 2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6" xfId="21"/>
    <cellStyle name="Обычный 27" xfId="22"/>
    <cellStyle name="Обычный 28" xfId="23"/>
    <cellStyle name="Обычный 29" xfId="24"/>
    <cellStyle name="Обычный 3" xfId="25"/>
    <cellStyle name="Обычный 3 2" xfId="26"/>
    <cellStyle name="Обычный 3 3" xfId="38"/>
    <cellStyle name="Обычный 3 3 2" xfId="40"/>
    <cellStyle name="Обычный 3 3 3" xfId="41"/>
    <cellStyle name="Обычный 3 3 4" xfId="42"/>
    <cellStyle name="Обычный 30" xfId="27"/>
    <cellStyle name="Обычный 4" xfId="28"/>
    <cellStyle name="Обычный 4 2" xfId="29"/>
    <cellStyle name="Обычный 5" xfId="30"/>
    <cellStyle name="Обычный 5 2" xfId="39"/>
    <cellStyle name="Обычный 6" xfId="31"/>
    <cellStyle name="Обычный 7" xfId="32"/>
    <cellStyle name="Обычный 8" xfId="33"/>
    <cellStyle name="Обычный 9" xfId="34"/>
    <cellStyle name="Процентный 2" xfId="35"/>
    <cellStyle name="Финансов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view="pageBreakPreview" topLeftCell="A6" zoomScale="90" zoomScaleNormal="90" zoomScaleSheetLayoutView="90" workbookViewId="0">
      <selection activeCell="E16" sqref="E16"/>
    </sheetView>
  </sheetViews>
  <sheetFormatPr defaultColWidth="9.140625" defaultRowHeight="18.75" x14ac:dyDescent="0.3"/>
  <cols>
    <col min="1" max="1" width="2.140625" style="34" customWidth="1"/>
    <col min="2" max="2" width="93.85546875" style="37" customWidth="1"/>
    <col min="3" max="3" width="17" style="37" customWidth="1"/>
    <col min="4" max="4" width="13.140625" style="2" customWidth="1"/>
    <col min="5" max="5" width="20" style="2" customWidth="1"/>
    <col min="6" max="215" width="9.140625" style="2" customWidth="1"/>
    <col min="216" max="16384" width="9.140625" style="2"/>
  </cols>
  <sheetData>
    <row r="1" spans="1:7" x14ac:dyDescent="0.3">
      <c r="A1" s="1"/>
      <c r="B1" s="47" t="s">
        <v>4</v>
      </c>
      <c r="C1" s="47"/>
    </row>
    <row r="2" spans="1:7" x14ac:dyDescent="0.3">
      <c r="A2" s="1"/>
      <c r="B2" s="47" t="s">
        <v>2</v>
      </c>
      <c r="C2" s="48"/>
    </row>
    <row r="3" spans="1:7" ht="31.5" x14ac:dyDescent="0.3">
      <c r="A3" s="3"/>
      <c r="B3" s="4" t="s">
        <v>0</v>
      </c>
      <c r="C3" s="5" t="s">
        <v>1</v>
      </c>
    </row>
    <row r="4" spans="1:7" s="8" customFormat="1" ht="12.75" x14ac:dyDescent="0.2">
      <c r="A4" s="6"/>
      <c r="B4" s="7">
        <v>1</v>
      </c>
      <c r="C4" s="7">
        <v>2</v>
      </c>
    </row>
    <row r="5" spans="1:7" s="8" customFormat="1" ht="15.75" customHeight="1" x14ac:dyDescent="0.2">
      <c r="A5" s="6"/>
      <c r="B5" s="9" t="s">
        <v>7</v>
      </c>
      <c r="C5" s="10">
        <f>C6+C7+C8+C9</f>
        <v>22078</v>
      </c>
      <c r="E5" s="11"/>
    </row>
    <row r="6" spans="1:7" ht="19.5" customHeight="1" x14ac:dyDescent="0.3">
      <c r="A6" s="1"/>
      <c r="B6" s="12" t="s">
        <v>8</v>
      </c>
      <c r="C6" s="10">
        <v>22078</v>
      </c>
      <c r="D6" s="13"/>
      <c r="E6" s="13"/>
      <c r="F6" s="13"/>
      <c r="G6" s="13"/>
    </row>
    <row r="7" spans="1:7" ht="35.25" hidden="1" customHeight="1" x14ac:dyDescent="0.3">
      <c r="A7" s="1"/>
      <c r="B7" s="12" t="s">
        <v>19</v>
      </c>
      <c r="C7" s="14"/>
      <c r="D7" s="13"/>
      <c r="E7" s="13"/>
      <c r="F7" s="13"/>
      <c r="G7" s="13"/>
    </row>
    <row r="8" spans="1:7" ht="42.75" hidden="1" customHeight="1" x14ac:dyDescent="0.3">
      <c r="A8" s="1"/>
      <c r="B8" s="12" t="s">
        <v>18</v>
      </c>
      <c r="C8" s="14"/>
      <c r="D8" s="13"/>
      <c r="E8" s="13"/>
      <c r="F8" s="13"/>
      <c r="G8" s="13"/>
    </row>
    <row r="9" spans="1:7" ht="32.25" hidden="1" customHeight="1" x14ac:dyDescent="0.3">
      <c r="A9" s="1"/>
      <c r="B9" s="12" t="s">
        <v>13</v>
      </c>
      <c r="C9" s="14"/>
      <c r="D9" s="13"/>
      <c r="E9" s="13"/>
      <c r="F9" s="13"/>
      <c r="G9" s="13"/>
    </row>
    <row r="10" spans="1:7" ht="31.5" x14ac:dyDescent="0.3">
      <c r="A10" s="1"/>
      <c r="B10" s="5" t="s">
        <v>3</v>
      </c>
      <c r="C10" s="10">
        <f>C11+C13+C19+C25+C28+C30+C35+C38+C41+C51+C44+C16+C33+C23</f>
        <v>16028.5</v>
      </c>
      <c r="D10" s="15"/>
      <c r="E10" s="16"/>
    </row>
    <row r="11" spans="1:7" ht="31.5" hidden="1" x14ac:dyDescent="0.3">
      <c r="A11" s="1"/>
      <c r="B11" s="17" t="s">
        <v>21</v>
      </c>
      <c r="C11" s="10">
        <f>C12</f>
        <v>0</v>
      </c>
      <c r="D11" s="15"/>
      <c r="E11" s="16"/>
    </row>
    <row r="12" spans="1:7" ht="35.25" hidden="1" customHeight="1" x14ac:dyDescent="0.3">
      <c r="A12" s="1"/>
      <c r="B12" s="18" t="s">
        <v>40</v>
      </c>
      <c r="C12" s="14"/>
      <c r="D12" s="15"/>
      <c r="E12" s="16"/>
    </row>
    <row r="13" spans="1:7" ht="38.25" customHeight="1" x14ac:dyDescent="0.3">
      <c r="A13" s="1"/>
      <c r="B13" s="17" t="s">
        <v>5</v>
      </c>
      <c r="C13" s="10">
        <f>C14+C15</f>
        <v>4745.2</v>
      </c>
      <c r="D13" s="15"/>
      <c r="E13" s="16"/>
    </row>
    <row r="14" spans="1:7" ht="48" customHeight="1" x14ac:dyDescent="0.3">
      <c r="A14" s="1"/>
      <c r="B14" s="18" t="s">
        <v>41</v>
      </c>
      <c r="C14" s="14">
        <v>4745.2</v>
      </c>
      <c r="D14" s="15"/>
      <c r="E14" s="16"/>
    </row>
    <row r="15" spans="1:7" ht="32.25" hidden="1" x14ac:dyDescent="0.3">
      <c r="A15" s="1"/>
      <c r="B15" s="18" t="s">
        <v>20</v>
      </c>
      <c r="C15" s="14"/>
      <c r="D15" s="15"/>
      <c r="E15" s="16"/>
    </row>
    <row r="16" spans="1:7" ht="35.25" customHeight="1" x14ac:dyDescent="0.3">
      <c r="A16" s="1"/>
      <c r="B16" s="20" t="s">
        <v>32</v>
      </c>
      <c r="C16" s="21">
        <f>C17+C18</f>
        <v>425.6</v>
      </c>
      <c r="D16" s="22"/>
      <c r="E16" s="23"/>
      <c r="F16" s="24"/>
    </row>
    <row r="17" spans="1:6" ht="37.5" customHeight="1" x14ac:dyDescent="0.3">
      <c r="A17" s="1"/>
      <c r="B17" s="18" t="s">
        <v>40</v>
      </c>
      <c r="C17" s="25">
        <v>425.6</v>
      </c>
      <c r="D17" s="22"/>
      <c r="E17" s="23"/>
      <c r="F17" s="24"/>
    </row>
    <row r="18" spans="1:6" ht="53.25" hidden="1" customHeight="1" x14ac:dyDescent="0.3">
      <c r="A18" s="1"/>
      <c r="B18" s="18" t="s">
        <v>36</v>
      </c>
      <c r="C18" s="25"/>
      <c r="D18" s="22"/>
      <c r="E18" s="23"/>
      <c r="F18" s="24"/>
    </row>
    <row r="19" spans="1:6" ht="31.5" x14ac:dyDescent="0.3">
      <c r="A19" s="1"/>
      <c r="B19" s="17" t="s">
        <v>16</v>
      </c>
      <c r="C19" s="10">
        <f>C20+C21+C22</f>
        <v>493.8</v>
      </c>
      <c r="D19" s="15"/>
      <c r="E19" s="16"/>
    </row>
    <row r="20" spans="1:6" ht="39.75" customHeight="1" x14ac:dyDescent="0.3">
      <c r="A20" s="1"/>
      <c r="B20" s="18" t="s">
        <v>40</v>
      </c>
      <c r="C20" s="14">
        <v>493.8</v>
      </c>
      <c r="D20" s="15"/>
      <c r="E20" s="16"/>
    </row>
    <row r="21" spans="1:6" ht="57.75" hidden="1" customHeight="1" x14ac:dyDescent="0.3">
      <c r="A21" s="1"/>
      <c r="B21" s="18" t="s">
        <v>26</v>
      </c>
      <c r="C21" s="14"/>
      <c r="D21" s="15"/>
      <c r="E21" s="26"/>
    </row>
    <row r="22" spans="1:6" ht="52.5" hidden="1" customHeight="1" x14ac:dyDescent="0.3">
      <c r="A22" s="1"/>
      <c r="B22" s="19" t="s">
        <v>31</v>
      </c>
      <c r="C22" s="14"/>
      <c r="D22" s="15"/>
      <c r="E22" s="26"/>
    </row>
    <row r="23" spans="1:6" ht="36.75" hidden="1" customHeight="1" x14ac:dyDescent="0.3">
      <c r="A23" s="1"/>
      <c r="B23" s="20" t="s">
        <v>11</v>
      </c>
      <c r="C23" s="10">
        <f>C24</f>
        <v>0</v>
      </c>
      <c r="D23" s="15"/>
      <c r="E23" s="26"/>
    </row>
    <row r="24" spans="1:6" ht="31.5" hidden="1" customHeight="1" x14ac:dyDescent="0.3">
      <c r="A24" s="1"/>
      <c r="B24" s="45" t="s">
        <v>46</v>
      </c>
      <c r="C24" s="46"/>
      <c r="D24" s="15"/>
      <c r="E24" s="26"/>
    </row>
    <row r="25" spans="1:6" ht="35.25" customHeight="1" x14ac:dyDescent="0.3">
      <c r="A25" s="1"/>
      <c r="B25" s="27" t="s">
        <v>17</v>
      </c>
      <c r="C25" s="10">
        <f>C27+C26</f>
        <v>331.3</v>
      </c>
      <c r="D25" s="15"/>
      <c r="E25" s="16"/>
    </row>
    <row r="26" spans="1:6" ht="33.75" customHeight="1" x14ac:dyDescent="0.3">
      <c r="A26" s="1"/>
      <c r="B26" s="18" t="s">
        <v>40</v>
      </c>
      <c r="C26" s="14">
        <v>331.3</v>
      </c>
      <c r="D26" s="15"/>
      <c r="E26" s="16"/>
    </row>
    <row r="27" spans="1:6" ht="10.5" hidden="1" customHeight="1" x14ac:dyDescent="0.3">
      <c r="A27" s="1"/>
      <c r="B27" s="28" t="s">
        <v>33</v>
      </c>
      <c r="C27" s="14"/>
      <c r="D27" s="15"/>
      <c r="E27" s="16"/>
    </row>
    <row r="28" spans="1:6" ht="36" hidden="1" customHeight="1" x14ac:dyDescent="0.3">
      <c r="A28" s="1"/>
      <c r="B28" s="17" t="s">
        <v>11</v>
      </c>
      <c r="C28" s="10">
        <f>C29</f>
        <v>0</v>
      </c>
      <c r="D28" s="15"/>
      <c r="E28" s="16"/>
    </row>
    <row r="29" spans="1:6" ht="25.5" hidden="1" customHeight="1" x14ac:dyDescent="0.3">
      <c r="A29" s="1"/>
      <c r="B29" s="12" t="s">
        <v>35</v>
      </c>
      <c r="C29" s="14"/>
      <c r="D29" s="15"/>
      <c r="E29" s="16"/>
    </row>
    <row r="30" spans="1:6" ht="41.25" customHeight="1" x14ac:dyDescent="0.3">
      <c r="A30" s="1"/>
      <c r="B30" s="29" t="s">
        <v>9</v>
      </c>
      <c r="C30" s="30">
        <f>C31+C32</f>
        <v>2000</v>
      </c>
    </row>
    <row r="31" spans="1:6" ht="19.5" customHeight="1" x14ac:dyDescent="0.3">
      <c r="A31" s="1"/>
      <c r="B31" s="44" t="s">
        <v>45</v>
      </c>
      <c r="C31" s="32">
        <v>2000</v>
      </c>
    </row>
    <row r="32" spans="1:6" ht="21" hidden="1" customHeight="1" x14ac:dyDescent="0.3">
      <c r="A32" s="1"/>
      <c r="B32" s="31" t="s">
        <v>29</v>
      </c>
      <c r="C32" s="32"/>
    </row>
    <row r="33" spans="1:4" ht="34.5" hidden="1" customHeight="1" x14ac:dyDescent="0.3">
      <c r="A33" s="1"/>
      <c r="B33" s="33" t="s">
        <v>24</v>
      </c>
      <c r="C33" s="30">
        <f>C34</f>
        <v>0</v>
      </c>
    </row>
    <row r="34" spans="1:4" ht="34.5" hidden="1" customHeight="1" x14ac:dyDescent="0.3">
      <c r="A34" s="1"/>
      <c r="B34" s="31" t="s">
        <v>25</v>
      </c>
      <c r="C34" s="32"/>
    </row>
    <row r="35" spans="1:4" ht="28.5" customHeight="1" x14ac:dyDescent="0.3">
      <c r="A35" s="1"/>
      <c r="B35" s="29" t="s">
        <v>10</v>
      </c>
      <c r="C35" s="30">
        <f>C36+C37</f>
        <v>1985.8</v>
      </c>
    </row>
    <row r="36" spans="1:4" ht="49.5" customHeight="1" x14ac:dyDescent="0.3">
      <c r="A36" s="1"/>
      <c r="B36" s="18" t="s">
        <v>48</v>
      </c>
      <c r="C36" s="32">
        <f>1101.6+884.2</f>
        <v>1985.8</v>
      </c>
    </row>
    <row r="37" spans="1:4" ht="30" hidden="1" customHeight="1" x14ac:dyDescent="0.3">
      <c r="A37" s="1"/>
      <c r="B37" s="18" t="s">
        <v>47</v>
      </c>
      <c r="C37" s="32"/>
    </row>
    <row r="38" spans="1:4" ht="30.75" hidden="1" customHeight="1" x14ac:dyDescent="0.3">
      <c r="B38" s="27" t="s">
        <v>6</v>
      </c>
      <c r="C38" s="35">
        <f>C39+C40</f>
        <v>0</v>
      </c>
    </row>
    <row r="39" spans="1:4" ht="31.5" hidden="1" customHeight="1" x14ac:dyDescent="0.3">
      <c r="B39" s="28" t="s">
        <v>44</v>
      </c>
      <c r="C39" s="32"/>
      <c r="D39" s="15"/>
    </row>
    <row r="40" spans="1:4" ht="33" hidden="1" customHeight="1" x14ac:dyDescent="0.3">
      <c r="B40" s="28" t="s">
        <v>23</v>
      </c>
      <c r="C40" s="32"/>
    </row>
    <row r="41" spans="1:4" ht="37.5" customHeight="1" x14ac:dyDescent="0.3">
      <c r="B41" s="27" t="s">
        <v>27</v>
      </c>
      <c r="C41" s="30">
        <f>C42+C43</f>
        <v>546.79999999999995</v>
      </c>
    </row>
    <row r="42" spans="1:4" ht="31.5" customHeight="1" x14ac:dyDescent="0.3">
      <c r="B42" s="18" t="s">
        <v>40</v>
      </c>
      <c r="C42" s="32">
        <v>546.79999999999995</v>
      </c>
    </row>
    <row r="43" spans="1:4" ht="27.75" hidden="1" customHeight="1" x14ac:dyDescent="0.3">
      <c r="B43" s="28" t="s">
        <v>28</v>
      </c>
      <c r="C43" s="32"/>
    </row>
    <row r="44" spans="1:4" ht="20.25" hidden="1" customHeight="1" x14ac:dyDescent="0.3">
      <c r="B44" s="27" t="s">
        <v>14</v>
      </c>
      <c r="C44" s="30">
        <f>C45+C46+C47+C48+C49+C50</f>
        <v>0</v>
      </c>
    </row>
    <row r="45" spans="1:4" ht="37.5" hidden="1" customHeight="1" x14ac:dyDescent="0.3">
      <c r="B45" s="28" t="s">
        <v>15</v>
      </c>
      <c r="C45" s="32"/>
    </row>
    <row r="46" spans="1:4" ht="32.25" hidden="1" customHeight="1" x14ac:dyDescent="0.3">
      <c r="B46" s="28" t="s">
        <v>34</v>
      </c>
      <c r="C46" s="32"/>
    </row>
    <row r="47" spans="1:4" ht="25.5" hidden="1" customHeight="1" x14ac:dyDescent="0.3">
      <c r="B47" s="19" t="s">
        <v>31</v>
      </c>
      <c r="C47" s="32"/>
    </row>
    <row r="48" spans="1:4" ht="35.25" hidden="1" customHeight="1" x14ac:dyDescent="0.3">
      <c r="B48" s="18" t="s">
        <v>20</v>
      </c>
      <c r="C48" s="32"/>
    </row>
    <row r="49" spans="2:3" ht="33.75" hidden="1" customHeight="1" x14ac:dyDescent="0.3">
      <c r="B49" s="18" t="s">
        <v>30</v>
      </c>
      <c r="C49" s="32"/>
    </row>
    <row r="50" spans="2:3" ht="27.75" hidden="1" customHeight="1" x14ac:dyDescent="0.3">
      <c r="B50" s="18" t="s">
        <v>22</v>
      </c>
      <c r="C50" s="32"/>
    </row>
    <row r="51" spans="2:3" ht="26.25" customHeight="1" x14ac:dyDescent="0.3">
      <c r="B51" s="29" t="s">
        <v>12</v>
      </c>
      <c r="C51" s="30">
        <f>C52</f>
        <v>5500</v>
      </c>
    </row>
    <row r="52" spans="2:3" ht="17.25" customHeight="1" x14ac:dyDescent="0.3">
      <c r="B52" s="28" t="s">
        <v>37</v>
      </c>
      <c r="C52" s="40">
        <f>500+5000</f>
        <v>5500</v>
      </c>
    </row>
    <row r="53" spans="2:3" x14ac:dyDescent="0.3">
      <c r="B53" s="43" t="s">
        <v>42</v>
      </c>
      <c r="C53" s="42"/>
    </row>
    <row r="54" spans="2:3" x14ac:dyDescent="0.3">
      <c r="B54" s="41" t="s">
        <v>43</v>
      </c>
      <c r="C54" s="35">
        <f>C6-C10</f>
        <v>6049.5</v>
      </c>
    </row>
    <row r="57" spans="2:3" x14ac:dyDescent="0.3">
      <c r="B57" s="39"/>
      <c r="C57" s="36"/>
    </row>
    <row r="59" spans="2:3" x14ac:dyDescent="0.3">
      <c r="B59" s="38" t="s">
        <v>38</v>
      </c>
      <c r="C59" s="38" t="s">
        <v>39</v>
      </c>
    </row>
  </sheetData>
  <mergeCells count="2">
    <mergeCell ref="B1:C1"/>
    <mergeCell ref="B2:C2"/>
  </mergeCells>
  <pageMargins left="0.59055118110236227" right="0.39370078740157483" top="0.59055118110236227" bottom="0" header="0.31496062992125984" footer="0.31496062992125984"/>
  <pageSetup paperSize="9" scale="83" fitToHeight="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декабрь</vt:lpstr>
      <vt:lpstr>декабрь!Заголовки_для_печати</vt:lpstr>
      <vt:lpstr>декабрь!Область_печати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Кухаренко</dc:creator>
  <cp:lastModifiedBy>Сяфукова Эльвира Мягзумовна</cp:lastModifiedBy>
  <cp:lastPrinted>2023-12-12T05:16:32Z</cp:lastPrinted>
  <dcterms:created xsi:type="dcterms:W3CDTF">2018-03-01T08:49:34Z</dcterms:created>
  <dcterms:modified xsi:type="dcterms:W3CDTF">2023-12-12T05:17:16Z</dcterms:modified>
</cp:coreProperties>
</file>