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K16" i="1"/>
  <c r="L14" i="1" l="1"/>
  <c r="K14" i="1"/>
  <c r="L11" i="1" l="1"/>
  <c r="K11" i="1"/>
  <c r="H16" i="1" l="1"/>
  <c r="G16" i="1"/>
  <c r="J16" i="1" l="1"/>
  <c r="L15" i="1"/>
  <c r="K15" i="1"/>
  <c r="L13" i="1"/>
  <c r="L16" i="1" s="1"/>
  <c r="K13" i="1"/>
  <c r="L12" i="1"/>
  <c r="K12" i="1"/>
</calcChain>
</file>

<file path=xl/sharedStrings.xml><?xml version="1.0" encoding="utf-8"?>
<sst xmlns="http://schemas.openxmlformats.org/spreadsheetml/2006/main" count="30" uniqueCount="25">
  <si>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</si>
  <si>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</si>
  <si>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</si>
  <si>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</si>
  <si>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</si>
  <si>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</si>
  <si>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</si>
  <si>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</si>
  <si>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</si>
  <si>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</si>
  <si>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</si>
  <si>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</si>
  <si>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</si>
  <si>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</si>
  <si>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</si>
  <si>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</si>
  <si>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</si>
  <si>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Публичное акционерное общество Банк "Финансовая Корпорация Открытие"</t>
  </si>
  <si>
    <t>на 01.01.2021</t>
  </si>
  <si>
    <t>Договор бюджетного кредита для частичного покрытия дефициата местного бюджета от 21.12.2020 №8/02-20</t>
  </si>
  <si>
    <t>до 20.12.2021</t>
  </si>
  <si>
    <t>по состоянию на 01.01.2022</t>
  </si>
  <si>
    <t>на 01.01.2022</t>
  </si>
  <si>
    <t>Договор бюджетного кредита для финансирования дефициата местного бюджета от 27.12.2021 №10/02-21</t>
  </si>
  <si>
    <t>до 27.12.2022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</si>
</sst>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topLeftCell="A13" workbookViewId="0">
      <selection activeCell="P13" sqref="P13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32" t="s">
        <v>0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</row>
    <row r="2" spans="1:21" ht="15.75" x14ac:dyDescent="0.25">
      <c r="A2" s="32" t="s">
        <v>16</v>
      </c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</row>
    <row r="3" spans="1:21" ht="15.75" x14ac:dyDescent="0.25">
      <c r="A3" s="32" t="s">
        <v>21</v>
      </c>
      <c r="B3" s="32"/>
      <c r="C3" s="32"/>
      <c r="D3" s="34"/>
      <c r="E3" s="34"/>
      <c r="F3" s="34"/>
      <c r="G3" s="34"/>
      <c r="H3" s="34"/>
      <c r="I3" s="34"/>
      <c r="J3" s="34"/>
      <c r="K3" s="34"/>
      <c r="L3" s="34"/>
    </row>
    <row r="5" spans="1:21" x14ac:dyDescent="0.25">
      <c r="A5" s="35" t="s">
        <v>1</v>
      </c>
      <c r="B5" s="35" t="s">
        <v>2</v>
      </c>
      <c r="C5" s="35" t="s">
        <v>3</v>
      </c>
      <c r="D5" s="35" t="s">
        <v>4</v>
      </c>
      <c r="E5" s="35" t="s">
        <v>5</v>
      </c>
      <c r="F5" s="35" t="s">
        <v>6</v>
      </c>
      <c r="G5" s="38" t="s">
        <v>7</v>
      </c>
      <c r="H5" s="39"/>
      <c r="I5" s="39"/>
      <c r="J5" s="40"/>
      <c r="K5" s="19" t="s">
        <v>8</v>
      </c>
      <c r="L5" s="19"/>
    </row>
    <row r="6" spans="1:21" x14ac:dyDescent="0.25">
      <c r="A6" s="36"/>
      <c r="B6" s="36"/>
      <c r="C6" s="36"/>
      <c r="D6" s="36"/>
      <c r="E6" s="36"/>
      <c r="F6" s="36"/>
      <c r="G6" s="20" t="s">
        <v>18</v>
      </c>
      <c r="H6" s="21"/>
      <c r="I6" s="26" t="s">
        <v>22</v>
      </c>
      <c r="J6" s="27"/>
      <c r="K6" s="19"/>
      <c r="L6" s="19"/>
    </row>
    <row r="7" spans="1:21" x14ac:dyDescent="0.25">
      <c r="A7" s="36"/>
      <c r="B7" s="36"/>
      <c r="C7" s="36"/>
      <c r="D7" s="36"/>
      <c r="E7" s="36"/>
      <c r="F7" s="36"/>
      <c r="G7" s="22"/>
      <c r="H7" s="23"/>
      <c r="I7" s="28"/>
      <c r="J7" s="29"/>
      <c r="K7" s="19"/>
      <c r="L7" s="19"/>
    </row>
    <row r="8" spans="1:21" x14ac:dyDescent="0.25">
      <c r="A8" s="36"/>
      <c r="B8" s="36"/>
      <c r="C8" s="36"/>
      <c r="D8" s="36"/>
      <c r="E8" s="36"/>
      <c r="F8" s="36"/>
      <c r="G8" s="24"/>
      <c r="H8" s="25"/>
      <c r="I8" s="30"/>
      <c r="J8" s="31"/>
      <c r="K8" s="19"/>
      <c r="L8" s="19"/>
    </row>
    <row r="9" spans="1:21" s="2" customFormat="1" ht="75" x14ac:dyDescent="0.25">
      <c r="A9" s="37"/>
      <c r="B9" s="37"/>
      <c r="C9" s="37"/>
      <c r="D9" s="37"/>
      <c r="E9" s="37"/>
      <c r="F9" s="37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1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12">
        <v>1</v>
      </c>
      <c r="B11" s="13" t="s">
        <v>11</v>
      </c>
      <c r="C11" s="1" t="s">
        <v>17</v>
      </c>
      <c r="D11" s="11">
        <v>44039</v>
      </c>
      <c r="E11" s="16">
        <v>44804</v>
      </c>
      <c r="F11" s="6">
        <v>70000000</v>
      </c>
      <c r="G11" s="7">
        <v>0</v>
      </c>
      <c r="H11" s="7">
        <v>0</v>
      </c>
      <c r="I11" s="6">
        <v>70000000</v>
      </c>
      <c r="J11" s="7">
        <v>0</v>
      </c>
      <c r="K11" s="6">
        <f t="shared" ref="K11" si="0">I11-G11</f>
        <v>70000000</v>
      </c>
      <c r="L11" s="7">
        <f t="shared" ref="L11" si="1">J11-H11</f>
        <v>0</v>
      </c>
      <c r="M11" s="8"/>
      <c r="N11" s="8"/>
      <c r="O11"/>
      <c r="P11" s="8"/>
      <c r="Q11" s="8"/>
      <c r="R11" s="8"/>
      <c r="S11" s="8"/>
      <c r="T11" s="8"/>
      <c r="U11" s="8"/>
    </row>
    <row r="12" spans="1:21" s="9" customFormat="1" ht="60" x14ac:dyDescent="0.25">
      <c r="A12" s="15">
        <v>2</v>
      </c>
      <c r="B12" s="10" t="s">
        <v>12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ref="K12:L15" si="2">I12-G12</f>
        <v>0</v>
      </c>
      <c r="L12" s="7">
        <f t="shared" si="2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150" x14ac:dyDescent="0.25">
      <c r="A13" s="4">
        <v>3</v>
      </c>
      <c r="B13" s="10" t="s">
        <v>13</v>
      </c>
      <c r="C13" s="1" t="s">
        <v>19</v>
      </c>
      <c r="D13" s="5">
        <v>44186</v>
      </c>
      <c r="E13" s="5" t="s">
        <v>20</v>
      </c>
      <c r="F13" s="6">
        <v>50000000</v>
      </c>
      <c r="G13" s="6">
        <v>50000000</v>
      </c>
      <c r="H13" s="6">
        <v>0</v>
      </c>
      <c r="I13" s="6">
        <v>0</v>
      </c>
      <c r="J13" s="6">
        <v>0</v>
      </c>
      <c r="K13" s="6">
        <f t="shared" si="2"/>
        <v>-50000000</v>
      </c>
      <c r="L13" s="6">
        <f t="shared" si="2"/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135" x14ac:dyDescent="0.25">
      <c r="A14" s="4">
        <v>4</v>
      </c>
      <c r="B14" s="17" t="s">
        <v>13</v>
      </c>
      <c r="C14" s="41" t="s">
        <v>23</v>
      </c>
      <c r="D14" s="5">
        <v>44557</v>
      </c>
      <c r="E14" s="5" t="s">
        <v>24</v>
      </c>
      <c r="F14" s="6">
        <v>50000000</v>
      </c>
      <c r="G14" s="6">
        <v>0</v>
      </c>
      <c r="H14" s="6">
        <v>0</v>
      </c>
      <c r="I14" s="6">
        <v>50000000</v>
      </c>
      <c r="J14" s="6">
        <v>0</v>
      </c>
      <c r="K14" s="6">
        <f t="shared" ref="K14" si="3">I14-G14</f>
        <v>50000000</v>
      </c>
      <c r="L14" s="6">
        <f t="shared" ref="L14" si="4">J14-H14</f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45" x14ac:dyDescent="0.25">
      <c r="A15" s="4">
        <v>5</v>
      </c>
      <c r="B15" s="10" t="s">
        <v>14</v>
      </c>
      <c r="C15" s="4"/>
      <c r="D15" s="4"/>
      <c r="E15" s="4"/>
      <c r="F15" s="4"/>
      <c r="G15" s="7">
        <v>0</v>
      </c>
      <c r="H15" s="7">
        <v>0</v>
      </c>
      <c r="I15" s="7">
        <v>0</v>
      </c>
      <c r="J15" s="7">
        <v>0</v>
      </c>
      <c r="K15" s="7">
        <f t="shared" si="2"/>
        <v>0</v>
      </c>
      <c r="L15" s="7">
        <f t="shared" si="2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A16" s="18" t="s">
        <v>15</v>
      </c>
      <c r="B16" s="18"/>
      <c r="C16" s="18"/>
      <c r="D16" s="18"/>
      <c r="E16" s="18"/>
      <c r="F16" s="18"/>
      <c r="G16" s="6">
        <f>G11+G13</f>
        <v>50000000</v>
      </c>
      <c r="H16" s="6">
        <f>H11+H13</f>
        <v>0</v>
      </c>
      <c r="I16" s="6">
        <f>I11+I13+I14</f>
        <v>120000000</v>
      </c>
      <c r="J16" s="6">
        <f>J11+J13</f>
        <v>0</v>
      </c>
      <c r="K16" s="6">
        <f>K11+K13+K14</f>
        <v>70000000</v>
      </c>
      <c r="L16" s="6">
        <f>L11+L13</f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2:21" s="9" customFormat="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</sheetData>
  <mergeCells count="14">
    <mergeCell ref="A16:F16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2022-01-05T06:20:03Z</dcterms:modified>
</cp:coreProperties>
</file>