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ОТЧЕТЫ 2019\РРО\"/>
    </mc:Choice>
  </mc:AlternateContent>
  <bookViews>
    <workbookView xWindow="0" yWindow="0" windowWidth="28800" windowHeight="12300"/>
  </bookViews>
  <sheets>
    <sheet name="Отчет 103н (Свод МО)_4" sheetId="1" r:id="rId1"/>
  </sheets>
  <definedNames>
    <definedName name="_xlnm.Print_Titles" localSheetId="0">'Отчет 103н (Свод МО)_4'!$8:$12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4" i="1" l="1"/>
  <c r="AG14" i="1"/>
  <c r="AF91" i="1" l="1"/>
  <c r="AG91" i="1"/>
  <c r="AH91" i="1"/>
  <c r="AI91" i="1"/>
  <c r="AJ91" i="1"/>
  <c r="AE91" i="1"/>
  <c r="AG113" i="1" l="1"/>
  <c r="AG83" i="1"/>
  <c r="AG82" i="1" s="1"/>
  <c r="AG80" i="1"/>
  <c r="AG76" i="1"/>
  <c r="AG60" i="1"/>
  <c r="AG75" i="1" l="1"/>
  <c r="AG13" i="1" s="1"/>
  <c r="AF113" i="1"/>
  <c r="AH113" i="1"/>
  <c r="AI113" i="1"/>
  <c r="AJ113" i="1"/>
  <c r="AE113" i="1"/>
  <c r="AH83" i="1"/>
  <c r="AH82" i="1" s="1"/>
  <c r="AI83" i="1"/>
  <c r="AI82" i="1" s="1"/>
  <c r="AJ83" i="1"/>
  <c r="AJ82" i="1" s="1"/>
  <c r="AF83" i="1"/>
  <c r="AF82" i="1" s="1"/>
  <c r="AE83" i="1"/>
  <c r="AF80" i="1"/>
  <c r="AH80" i="1"/>
  <c r="AI80" i="1"/>
  <c r="AJ80" i="1"/>
  <c r="AE80" i="1"/>
  <c r="AF76" i="1"/>
  <c r="AH76" i="1"/>
  <c r="AI76" i="1"/>
  <c r="AJ76" i="1"/>
  <c r="AJ75" i="1" s="1"/>
  <c r="AE76" i="1"/>
  <c r="AJ60" i="1"/>
  <c r="AI60" i="1"/>
  <c r="AH60" i="1"/>
  <c r="AF60" i="1"/>
  <c r="AE60" i="1"/>
  <c r="AJ14" i="1"/>
  <c r="AI14" i="1"/>
  <c r="AF14" i="1"/>
  <c r="AE14" i="1"/>
  <c r="AH75" i="1" l="1"/>
  <c r="AF75" i="1"/>
  <c r="AF13" i="1" s="1"/>
  <c r="AF117" i="1" s="1"/>
  <c r="AE75" i="1"/>
  <c r="AE82" i="1"/>
  <c r="AH13" i="1"/>
  <c r="AH117" i="1" s="1"/>
  <c r="AI75" i="1"/>
  <c r="AI13" i="1" s="1"/>
  <c r="AI117" i="1" s="1"/>
  <c r="AG117" i="1"/>
  <c r="AJ13" i="1"/>
  <c r="AJ117" i="1" s="1"/>
  <c r="AE13" i="1" l="1"/>
  <c r="AE117" i="1" s="1"/>
</calcChain>
</file>

<file path=xl/sharedStrings.xml><?xml version="1.0" encoding="utf-8"?>
<sst xmlns="http://schemas.openxmlformats.org/spreadsheetml/2006/main" count="1444" uniqueCount="628">
  <si>
    <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</si>
  <si>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</si>
  <si>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</si>
  <si>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</si>
  <si>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и расходования средств (нормативные правовые акты, договоры, соглашения)</t>
  </si>
  <si>
    <t>Группа полномочий</t>
  </si>
  <si>
    <t xml:space="preserve">Код расхода по БК </t>
  </si>
  <si>
    <t>Объем средств на исполнение расходного обязательства муниципального образования</t>
  </si>
  <si>
    <t>Российской Федерации</t>
  </si>
  <si>
    <t xml:space="preserve">субъекта Российской Федерации </t>
  </si>
  <si>
    <t>муниципальных образований</t>
  </si>
  <si>
    <t>плановый период</t>
  </si>
  <si>
    <t xml:space="preserve">Федеральные законы </t>
  </si>
  <si>
    <t>Указы Президента Российской Федерации</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</si>
  <si>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</si>
  <si>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</si>
  <si>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 xml:space="preserve">Законы субъекта Российской Федерации </t>
  </si>
  <si>
    <t xml:space="preserve">Нормативные правовые акты субъекта Российской Федерации </t>
  </si>
  <si>
    <t>2021 г.</t>
  </si>
  <si>
    <t>наименование, номер и дата</t>
  </si>
  <si>
    <t>номер статьи (подстатьи), пункта (подпункта)</t>
  </si>
  <si>
    <t>дата вступления в силу, срок действия</t>
  </si>
  <si>
    <t>код НПА</t>
  </si>
  <si>
    <t>раздел/
подраздел</t>
  </si>
  <si>
    <t>раздел</t>
  </si>
  <si>
    <t>подраздел</t>
  </si>
  <si>
    <t>утвержденные бюджетные назначения</t>
  </si>
  <si>
    <t>исполнено</t>
  </si>
  <si>
    <t>1.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</si>
  <si>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</si>
  <si>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x</t>
  </si>
  <si>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</si>
  <si>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</si>
  <si>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</si>
  <si>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Федеральный закон от 06.10.2003 № 131-фз "Об общих принципах организации местного самоуправления в Российской Федерации"</t>
  </si>
  <si>
    <t>п. 1 ч. 1 ст. 16 гл. 3</t>
  </si>
  <si>
    <t>01.01.2009, не установлен</t>
  </si>
  <si>
    <t>1)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 
2)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3) Постановление Администрации муниципального образования от 19.12.2018 № 2735 "Об утверждении муниципальной программы "Развитие муниципального управления на 2019 - 2025 годы"; 
4) Постановление Администрации муниципального образования от 10.12.2018 № 2649 "Об утверждении муниципальной программы "Управление муниципальными финансами в городском округе город Мегион на 2019 - 2025 годы"; 
5) Постановление Администрации муниципального образования от 27.12.2018 № 2909 "Об утверждении муниципальной программы "Развитие информационного общества на территории городского округа город Мегион на 2019 - 2025 годы"; 
6) Постановление Администрации муниципального образования от 31.10.2013 № 2483 "Об утверждении муниципальной программы "Развитие информационного общества на территории городского округа город Мегион на 2014-2017 годы" (с изменениями)"</t>
  </si>
  <si>
    <t>1) п. 1; 
2) п. 1; 
3) п. 1; 
4) п. 1; 
5) п. 1; 
6) п. 1</t>
  </si>
  <si>
    <t>1) 01.01.2014 - 31.12.2020; 
2) 01.01.2014 - 31.12.2017; 
3) 01.01.2019, не установлен; 
4) 01.01.2019, не установлен; 
5) 01.01.2019, не установлен; 
6) 01.01.2014 - 31.12.2017</t>
  </si>
  <si>
    <t>001</t>
  </si>
  <si>
    <t>0111, 
0113, 
0410, 
0412</t>
  </si>
  <si>
    <t>01 
01 
04 
04</t>
  </si>
  <si>
    <t>11 
13 
10 
12</t>
  </si>
  <si>
    <t>владение, пользование и распоряжение имуществом, находящимся в муниципальной собственности городского округа</t>
  </si>
  <si>
    <t>1) Федеральный закон от 06.10.2003 № 131-фз "Об общих принципах организации местного самоуправления в Российской Федерации"; 
2) Федеральный закон от 29.12.2004 № 190-фз "Градостроительный кодекс Российской Федерации"</t>
  </si>
  <si>
    <t>1) п. 3 ч. 1 ст. 16 гл. 3; 
2) ст. 8 гл. 2</t>
  </si>
  <si>
    <t>1) 01.01.2009, не установлен; 
2) 30.12.2004, не установлен</t>
  </si>
  <si>
    <t>1)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2)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 
 3) Постановление Администрации муниципального образования от 20.12.2018 № 2778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2019 - 2025 годы"; 
 4) Постановление Администрации муниципального образования от 20.12.2018 № 2770 "Об утверждении муниципальной программы "Управление муниципальным имуществом городского округа город Мегион на 2019 - 2025 годы"</t>
  </si>
  <si>
    <t>1) п. 1; 
2) п. 1; 
3) п. 1; 
4) п. 1</t>
  </si>
  <si>
    <t>1) 01.01.2014 - 31.12.2020; 
2) 01.01.2014 - 31.12.2017; 
3) 01.01.2019, не установлен; 
4) 01.01.2019, не установлен</t>
  </si>
  <si>
    <t>0113, 
0412, 
0501</t>
  </si>
  <si>
    <t>01 
04 
05</t>
  </si>
  <si>
    <t>13 
12 
01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</si>
  <si>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</si>
  <si>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 гл. 3</t>
  </si>
  <si>
    <t>1)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2) Постановление Правительства автономного округа от 05.10.2018 № 347-п "О государственной программе Ханты-Мансийского автономного округа - Югры "Жилищно-коммунальный комплекс и городская среда"</t>
  </si>
  <si>
    <t>1) п. 1,4; 
2) подп. 1.5 п. 1</t>
  </si>
  <si>
    <t>1) 01.01.2014 - 31.12.2020; 
2) 01.01.2019 - 31.12.2024</t>
  </si>
  <si>
    <t>1)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2) Постановление Администрации муниципального образования от 27.12.2018 № 2910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2019 - 2025 годы"</t>
  </si>
  <si>
    <t>1) п. 1; 
2) п. 1</t>
  </si>
  <si>
    <t>1) 01.01.2014 - 31.12.2017; 
2) 01.01.2019, не установлен</t>
  </si>
  <si>
    <t>019</t>
  </si>
  <si>
    <t>0502, 
0503</t>
  </si>
  <si>
    <t>05 
05</t>
  </si>
  <si>
    <t>02 
03</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</si>
  <si>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</si>
  <si>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</si>
  <si>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п. 5 ч. 1 ст. 16 гл. 3; 
2) п. 4 ст. 6 гл. 2; 
3) ст. 13 гл. 2</t>
  </si>
  <si>
    <t>1) 01.01.2009, не установлен; 
2) 11.12.1995, не установлен; 
3) 12.11.2007, не установлен</t>
  </si>
  <si>
    <t>1) 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2) Постановление Правительства автономного округа от 05.10.2018 № 354-п "О государственной программе Ханты-Мансийского автономного округа - Югры "Современная транспортная система"</t>
  </si>
  <si>
    <t>1) п. 3; 
2) подп. 1.10 п. 1</t>
  </si>
  <si>
    <t>1) 01.01.2014 - 31.12.2020; 
2) 01.01.2019, не установлен</t>
  </si>
  <si>
    <t>1) п. 1; 
2) п. 1; 
3) п. 1; 
4) п. 1; 
5) п. 1</t>
  </si>
  <si>
    <t>1) 01.01.2014 - 31.12.2017; 
2) 01.01.2014 - 31.12.2017; 
3) 01.01.2014 - 31.12.2016; 
4) 01.01.2019, не установлен; 
5) 01.01.2019, не установлен</t>
  </si>
  <si>
    <t>003</t>
  </si>
  <si>
    <t>0409</t>
  </si>
  <si>
    <t>04</t>
  </si>
  <si>
    <t>09</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</si>
  <si>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</si>
  <si>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 6 ч. 1 ст. 16 гл. 3</t>
  </si>
  <si>
    <t>1) Постановление Правительства РФ от 17.12.2010 № 1050 "О федеральной целевой программе "Жилище" на 2011 - 2015 годы"; 
2) 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</si>
  <si>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 08.02.2011, не установлен; 
2) 01.01.2018, не установлен</t>
  </si>
  <si>
    <t>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</si>
  <si>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 1</t>
  </si>
  <si>
    <t>15.04.2014 - 31.12.2025</t>
  </si>
  <si>
    <t>05</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</si>
  <si>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 
2) Постановление Правительства автономного округа от 05.10.2018 № 346-п "О государственной программе Ханты-Мансийского автономного округа - Югры "Развитие жилищной сферы"</t>
  </si>
  <si>
    <t>1) п. 1; 
2) подп. 1.2,1.3,1.4 п. 1</t>
  </si>
  <si>
    <t>1) п. 1; 
2) п. 1; 
3) п. 1; 
4) п. 1; 
5) п. 1; 
6) п. 1; 
7) п. 1; 
8) п. 1</t>
  </si>
  <si>
    <t>1) 01.01.2014 - 31.12.2020; 
2) 01.01.2014 - 31.12.2020; 
3) 01.01.2014 - 31.12.2017; 
4) 01.01.2014 - 31.12.2017; 
5) 01.01.2019, не установлен; 
6) 01.01.2019, не установлен; 
7) 01.01.2019, не установлен; 
8) 01.01.2019, не установлен</t>
  </si>
  <si>
    <t>018</t>
  </si>
  <si>
    <t>05 
05 
10</t>
  </si>
  <si>
    <t>01 
02 
03</t>
  </si>
  <si>
    <t>1003</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</si>
  <si>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</si>
  <si>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1) Федеральный закон от 06.10.2003 № 131-фз "Об общих принципах организации местного самоуправления в Российской Федерации"; 
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</si>
  <si>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п. 7 ч. 1 ст. 16 гл. 3; 
2) ст. 1</t>
  </si>
  <si>
    <t>1) 01.01.2009, не установлен; 
2) 17.07.2015, не установлен</t>
  </si>
  <si>
    <t>Постановление Правительства РФ от 14.02.2009 № 112 "Об утверждении Правил перевозок пассажиров и багажа автомобильным транспортном и   
городским наземным электрическим транспортом"</t>
  </si>
  <si>
    <t>19.03.2009, не установлен</t>
  </si>
  <si>
    <t>1) п. 3; 
2) в целом</t>
  </si>
  <si>
    <t>1) 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 
 2) Постановление Администрации муниципального образования от 23.11.2018 № 2506 "Об утверждении муниципальной программы "Развитие транспортной системы городского округа город Мегион на 2019 - 2025 годы"</t>
  </si>
  <si>
    <t>004</t>
  </si>
  <si>
    <t>0408</t>
  </si>
  <si>
    <t>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</si>
  <si>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</si>
  <si>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 
3) Федеральный закон от 25.07.2002 № 114-фз "О противодействии экстремистской деятельности"</t>
  </si>
  <si>
    <t>1) п. 7,7.1 ч. 1 ст. 16 гл. 3 подп. 1; 
2) п. 3 ст. 5; 
3) абз. 8 ст. 4</t>
  </si>
  <si>
    <t>1) 01.01.2009, не установлен; 
2) 10.03.2006, не установлен; 
3) 10.08.2002, не установлен</t>
  </si>
  <si>
    <t>Постановление Правительства автономного округа от 05.10.2018 № 349-п "О государственной программе Ханты-Мансийского автономного округа - Югры "Реализация государственной национальной политики и профилактика экстремизма"</t>
  </si>
  <si>
    <t>подп. 4 п. 1</t>
  </si>
  <si>
    <t>01.01.2019, не установлен</t>
  </si>
  <si>
    <t>1) Постановление Администрации муниципального образования от 03.12.2018 № 2604 "Об утверждении муниципальной программы "Укрепление межнационального и межконфессионального согласия, профилактика экстремизма и терроризма в городском округе город Мегион на 2019 - 2025 годы"; 
 2) 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  
3) Постановление Администрации муниципального образования от 20.12.2018 № 2777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2019 - 2025 годы"</t>
  </si>
  <si>
    <t>1) п. 1; 
2) п. 1; 
3) п. 1</t>
  </si>
  <si>
    <t>1) 01.01.2019, не установлен; 
2) 01.01.2014 - 31.12.2016; 
3) 01.01.2019, не установлен</t>
  </si>
  <si>
    <t>012</t>
  </si>
  <si>
    <t>0314, 
0703, 
0707, 
0801, 
1101, 
1204</t>
  </si>
  <si>
    <t>03 
07 
07 
08 
11 
12</t>
  </si>
  <si>
    <t>14 
03 
07 
01 
01 
04</t>
  </si>
  <si>
    <t>участие в предупреждении и ликвидации последствий чрезвычайных ситуаций в границах городского округа</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</si>
  <si>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t>
  </si>
  <si>
    <t>1) п. 8 ст. 16 гл. 3; 
2) п. 2 ст. 11 гл. 2</t>
  </si>
  <si>
    <t>1) 01.01.2009, не установлен; 
2) 24.12.1994, не установлен</t>
  </si>
  <si>
    <t>1) 01.01.2014 - 31.12.2016; 
2) 01.01.2019, не установлен</t>
  </si>
  <si>
    <t>0309</t>
  </si>
  <si>
    <t>03</t>
  </si>
  <si>
    <t>обеспечение первичных мер пожарной безопасности в границах городского округа</t>
  </si>
  <si>
    <t>п. 10 ч. 1 ст. 16 гл. 3</t>
  </si>
  <si>
    <t>1)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2) Постановление Администрации муниципального образования от 27.12.2018 № 2910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2019 - 2025 годы"</t>
  </si>
  <si>
    <t>0502</t>
  </si>
  <si>
    <t>02</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</si>
  <si>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</si>
  <si>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 Федеральный закон от 06.10.2003 № 131-фз "Об общих принципах организации местного самоуправления в Российской Федерации"; 
2) Федеральный закон от 29.12.2012 № 273-фз "Об образовании в Российской Федерации"</t>
  </si>
  <si>
    <t>1) п. 13 ст. 16 гл. 3; 
2) подп. 1 п. 1 ст. 9 гл. 1</t>
  </si>
  <si>
    <t>1) 01.01.2009, не установлен; 
2) 01.09.2013, не установлен</t>
  </si>
  <si>
    <t>Постановление Правительства РФ от 15.04.2014 № 298 "Об утверждении государственной программы Российской Федерации «Содействие занятости населения»"</t>
  </si>
  <si>
    <t>15.04.2014 - 31.12.2020</t>
  </si>
  <si>
    <t>подп. 28 п. 1</t>
  </si>
  <si>
    <t>06</t>
  </si>
  <si>
    <t>1)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2) Постановление Правительства автономного округа от 09.10.2013 №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 "; 
 3) Постановление Правительства автономного округа от 05.10.2018 № 338-п-п "О государственной программе Ханты-Мансийского автономного округа - Югры "Развитие образования";  
4) Постановление Правительства автономного округа от 05.10.2018 № 343-п "О государственной программе Ханты-Мансийского автономного округа - Югры "Поддержка занятости населения"</t>
  </si>
  <si>
    <t>1) п. 3; 
2) п. 1; 
3) подп. 1 п. 1; 
4) подп. 1 п. 1</t>
  </si>
  <si>
    <t>1) 01.01.2014 - 31.12.2020; 
2) 01.01.2014 - 31.12.2020; 
3) 01.01.2019, не установлен; 
4) 01.01.2019, не установлен</t>
  </si>
  <si>
    <t>1)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2) Постановление Администрации муниципального образования от 19.12.2018 № 2738 "Об утверждении муниципальной программы "Развитие системы образования и молодежной политики городского округа город Мегион на 2019 - 2025 годы"</t>
  </si>
  <si>
    <t>006</t>
  </si>
  <si>
    <t>0401, 
0701</t>
  </si>
  <si>
    <t>04 
07</t>
  </si>
  <si>
    <t>01 
01</t>
  </si>
  <si>
    <t>0401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</si>
  <si>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</si>
  <si>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2) Постановление Администрации муниципального образования от 19.12.2018 № 2738 "Об утверждении муниципальной программы "Развитие системы образования и молодежной политики городского округа город Мегион на 2019 - 2025 годы"</t>
  </si>
  <si>
    <t>1) подп. 1 п. 1; 
2) п. 1</t>
  </si>
  <si>
    <t>0401, 
0702</t>
  </si>
  <si>
    <t>01 
02</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</si>
  <si>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</si>
  <si>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Федеральный закон от 29.12.2012 № 273-фз "Об образовании в Российской Федерации"</t>
  </si>
  <si>
    <t>подп. 2 п. 1 ст. 75,9 гл. 1,10</t>
  </si>
  <si>
    <t>01.09.2013, не установлен</t>
  </si>
  <si>
    <t>1) Постановление Правительства автономного округа от 05.10.2018 № 338-п-п "О государственной программе Ханты-Мансийского автономного округа - Югры "Развитие образования"; 
 2) Постановление Правительства автономного округа от 05.10.2018 № 341-п "О государственной программе Ханты-Мансийского автономного округа Югры "Культурное пространство"; 
 3) Постановление Правительства автономного округа от 05.10.2018 № 343-п "О государственной программе Ханты-Мансийского автономного округа - Югры "Поддержка занятости населения"</t>
  </si>
  <si>
    <t>1) подп. 1 п. 1; 
2) подп. 1 п. 1; 
3) подп. 1 п. 1</t>
  </si>
  <si>
    <t>1) 01.01.2019, не установлен; 
2) 01.01.2019, не установлен; 
3) 01.01.2019, не установлен</t>
  </si>
  <si>
    <t>1) Постановление Администрации муниципального образования от 19.12.2018 № 2747 "Об утверждении муниципальной программы "Развитие физической культуры и спорта в муниципальном образовании город Мегион на 2019 - 2025 годы"; 
2) Постановление Администрации муниципального образования от 13.12.2018 № 2749 "Об утверждении муниципальной программы "Развитие культуры и туризма в городском округе город Мегион на 2019 - 2025 годы"</t>
  </si>
  <si>
    <t>1) 01.01.2019, не установлен; 
2) 01.01.2019, не установлен</t>
  </si>
  <si>
    <t>01 
03</t>
  </si>
  <si>
    <t>Указ Президента РФ от 01.06.2012 № 761 "О национальной стратегии действий в интересах детей на 2012 - 2017 годы"</t>
  </si>
  <si>
    <t>п. 6</t>
  </si>
  <si>
    <t>01.06.2012, не установлен</t>
  </si>
  <si>
    <t>15</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</si>
  <si>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</si>
  <si>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</si>
  <si>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 34 ст. 16 гл. 3</t>
  </si>
  <si>
    <t>Закон автономного округа от 30.04.2011 № 27-оз "О реализации государственной молодежной политики в Ханты-Мансийском автономном округе - Югре "</t>
  </si>
  <si>
    <t>ст. 19 гл. 2</t>
  </si>
  <si>
    <t>10.05.2011, не установлен</t>
  </si>
  <si>
    <t>Постановление Правительства автономного округа от 05.10.2018 № 338-п-п "О государственной программе Ханты-Мансийского автономного округа - Югры "Развитие образования"</t>
  </si>
  <si>
    <t>подп. 25,28 п. 1</t>
  </si>
  <si>
    <t>Постановление Администрации муниципального образования от 19.12.2018 № 2738 "Об утверждении муниципальной программы "Развитие системы образования и молодежной политики городского округа город Мегион на 2019 - 2025 годы"</t>
  </si>
  <si>
    <t>0707</t>
  </si>
  <si>
    <t>07</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</si>
  <si>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</si>
  <si>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п. 1,13 ст. 16,17 гл. 3 подп. 3</t>
  </si>
  <si>
    <t>Постановление Правительства автономного округа от 09.10.2013 №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 "</t>
  </si>
  <si>
    <t>01.01.2014 - 31.12.2020</t>
  </si>
  <si>
    <t>0401, 
0709</t>
  </si>
  <si>
    <t>01 
09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</si>
  <si>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</si>
  <si>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 
3) Федеральный закон от 24.11.1995 № 181-фз "О социальной защите инвалидов в Российской Федерации "; 
4) Закон Российской Федерации от 09.10.1992 № 3612-1 "Основы законодательства Российской Федерации о культуре"</t>
  </si>
  <si>
    <t>1) п. 16 ч. 1 ст. 16 гл. 3; 
2) подп. 1 п. 2 ст. 15 гл. 4; 
3) ст. 15 гл. 4; 
4) ст. 40,46 разд. 7,8</t>
  </si>
  <si>
    <t>1) 01.01.2009, не установлен; 
2) 02.01.1995, не установлен; 
3) 02.12.1995, не установлен; 
4) 17.11.1992, не установлен</t>
  </si>
  <si>
    <t>1) Постановление Правительства автономного округа от 05.10.2018 № 343-п "О государственной программе Ханты-Мансийского автономного округа - Югры "Поддержка занятости населения"; 
2) Постановление Правительства автономного округа от 05.10.2018 № 341-п "О государственной программе Ханты-Мансийского автономного округа Югры "Культурное пространство"</t>
  </si>
  <si>
    <t>1) подп. 1 п. 1; 
2) подп. 1 п. 1</t>
  </si>
  <si>
    <t>1) 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 
 2) Постановление Администрации муниципального образования от 13.12.2018 № 2749 "Об утверждении муниципальной программы "Развитие культуры и туризма в городском округе город Мегион на 2019 - 2025 годы"</t>
  </si>
  <si>
    <t>007</t>
  </si>
  <si>
    <t>04 
08</t>
  </si>
  <si>
    <t>Постановление Правительства РФ от 15.04.2014 № 317 "Об утверждении государственной программы Российской Федерации «Развитие культуры и туризма»"</t>
  </si>
  <si>
    <t>0801</t>
  </si>
  <si>
    <t>Указ Президента РФ от 07.05.2012 № 597 "О мероприятиях по реализации государственной социальной политики"</t>
  </si>
  <si>
    <t>п. 2</t>
  </si>
  <si>
    <t>07.05.2012, не установлен</t>
  </si>
  <si>
    <t>18</t>
  </si>
  <si>
    <t>создание условий для организации досуга и обеспечения жителей городского округа услугами организаций культуры</t>
  </si>
  <si>
    <t>1) Федеральный закон от 06.10.2003 № 131-фз "Об общих принципах организации местного самоуправления в Российской Федерации"; 
2) Федеральный закон от 03.11.2006 № 174-фз "Об автономных учреждениях "; 
3) Закон Российской Федерации от 09.10.1992 № 3612-1 "Основы законодательства Российской Федерации о культуре"</t>
  </si>
  <si>
    <t>1) п. 17 ч. 1 ст. 16 гл. 3; 
2) п. 1 ст. 1 разд. 1; 
3) ст. 40,46 разд. 7,8</t>
  </si>
  <si>
    <t>1) 01.01.2009, не установлен; 
2) 08.01.2007, не установлен; 
3) 17.11.1992, не установлен</t>
  </si>
  <si>
    <t>обеспечение условий для развития на территории городского округа физической культуры, школьного спорта и массового спорта</t>
  </si>
  <si>
    <t>п. 19,20 ч. 1 ст. 16 гл. 3</t>
  </si>
  <si>
    <t>ст. 13 гл. 2</t>
  </si>
  <si>
    <t>Постановление Правительства автономного округа от 05.10.2018 № 342-п "О государственной программе Ханты-Мансийского автономного округа - Югры "Развитие физической культуры и спорта"</t>
  </si>
  <si>
    <t>подп. 1,5 п. 1</t>
  </si>
  <si>
    <t>Постановление Администрации муниципального образования от 19.12.2018 № 2747 "Об утверждении муниципальной программы "Развитие физической культуры и спорта в муниципальном образовании город Мегион на 2019 - 2025 годы"</t>
  </si>
  <si>
    <t>011</t>
  </si>
  <si>
    <t>1101, 
1102</t>
  </si>
  <si>
    <t>11 
11</t>
  </si>
  <si>
    <t>организация проведения официальных физкультурно-оздоровительных и спортивных мероприятий городского округа</t>
  </si>
  <si>
    <t>п. 19 ч. 1 ст. 16 гл. 3</t>
  </si>
  <si>
    <t>подп. 1 п. 1</t>
  </si>
  <si>
    <t>1101</t>
  </si>
  <si>
    <t>11</t>
  </si>
  <si>
    <t>01</t>
  </si>
  <si>
    <t>создание условий для массового отдыха жителей городского округа и организация обустройства мест массового отдыха населения</t>
  </si>
  <si>
    <t>п. 20 ч. 1 ст. 16 гл. 3</t>
  </si>
  <si>
    <t>1)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2) Постановление Правительства автономного округа от 05.10.2018 № 347-п-п "О государственной программе Ханты-Мансийского автономного округа - Югры "Жилищно-коммунальный комплекс и городская среда"</t>
  </si>
  <si>
    <t>1) п. 1; 
2) подп. 1.13 п. 1</t>
  </si>
  <si>
    <t>021</t>
  </si>
  <si>
    <t>0503</t>
  </si>
  <si>
    <t>организация ритуальных услуг и содержание мест захоронения</t>
  </si>
  <si>
    <t>п. 23 ч. 1 ст. 16 гл. 3</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</si>
  <si>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</si>
  <si>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 "</t>
  </si>
  <si>
    <t>1) п. 24 ч. 1 ст. 16 гл. 3; 
2) ст. 8 гл. 2</t>
  </si>
  <si>
    <t>1) 01.01.2009, не установлен; 
2) 30.06.1998, не установлен</t>
  </si>
  <si>
    <t>Постановление Правительства автономного округа от 09.10.2013 №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t>
  </si>
  <si>
    <t>15.10.2013 - 31.12.2020</t>
  </si>
  <si>
    <t>1) 01.01.2014 - 31.12.2023; 
2) 01.01.2019, не установлен</t>
  </si>
  <si>
    <t>0503, 
0605</t>
  </si>
  <si>
    <t>05 
06</t>
  </si>
  <si>
    <t>03 
05</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</si>
  <si>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</si>
  <si>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 25 ч. 1 ст. 16 гл. 3</t>
  </si>
  <si>
    <t>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t>
  </si>
  <si>
    <t>1)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2) Постановление Администрации муниципального образования от 27.12.2018 № 2910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2019 - 2025 годы";  
3) Постановление Администрации муниципального образования от 25.12.2018 № 2862 "Об утверждении муниципальной программы "Формирование современной городской среды городского округа город Мегион на 2019 - 2025 годы"</t>
  </si>
  <si>
    <t>1) 01.01.2014 - 31.12.2017; 
2) 01.01.2019, не установлен; 
3) 01.01.2019, не установлен</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</si>
  <si>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</si>
  <si>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</si>
  <si>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п. 26 ч. 1 ст. 16 гл. 3; 
2) ст. 8 гл. 2</t>
  </si>
  <si>
    <t>1) п. 1; 
2) подп. 1.3 п. 1</t>
  </si>
  <si>
    <t>1) Постановление Администрации муниципального образования от 20.12.2018 № 2770 "Об утверждении муниципальной программы "Управление муниципальным имуществом городского округа город Мегион на 2019 - 2025 годы"; 
 2)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3) Постановление Администрации муниципального образования от 14.10.2013 № 2349 "Об утверждении муниципальной программы "Мероприятия в области градостроительной деятельности городского округа город Мегион на 2014 год и период до 2016 года" (с изменениями)";  
4) Постановление Администрации муниципального образования от 20.12.2018 № 2780 "Об утверждении муниципальной программы "Мероприятия в области градостроительной деятельности городского округа город Мегион на 2019 - 2025 годы"</t>
  </si>
  <si>
    <t>1) 01.01.2019, не установлен; 
2) 01.01.2014 - 31.12.2020; 
3) 01.01.2014 - 31.12.2016; 
4) 01.01.2019, не установлен</t>
  </si>
  <si>
    <t>020</t>
  </si>
  <si>
    <t>0412</t>
  </si>
  <si>
    <t>12</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</si>
  <si>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</si>
  <si>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 "</t>
  </si>
  <si>
    <t>1) п. 28 ст. 16 гл. 3; 
2) п. 2 ст. 1 гл. 1</t>
  </si>
  <si>
    <t>1) 01.01.2009, не установлен; 
2) 19.02.1998, не установлен</t>
  </si>
  <si>
    <t>Распоряжение Правительства РФ от 04.02.2013 № 119 "Об утверждении государственной программы Российской Федерации «Обеспечение государственной безопасности»"</t>
  </si>
  <si>
    <t>гл. 1</t>
  </si>
  <si>
    <t>11.02.2013, не установлен</t>
  </si>
  <si>
    <t>1) Постановление Администрации муниципального образования от 15.10.2013 № 2373 "Об утверждении муниципальной программы "Развитие систем гражданской защиты населения городского округа город Мегион в 2014-2016 годах" (с изменениями)"; 
 2) Постановление Администрации муниципального образования от 19.12.2018 № 2748 "Об утверждении муниципальной программы "Развитие систем гражданской защиты населения городского округа город Мегион на 2019 - 2025 годы"</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</si>
  <si>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</si>
  <si>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Федеральный закон от 06.10.2003 № 131-фз "Об общих принципах организации местного самоуправления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22.08.1995 № 151-фз "Об аварийно-спасательных службах и статусе спасателей"</t>
  </si>
  <si>
    <t>1) п. 29 ст. 16 гл. 3; 
2) п. 51 ст. 26.3; 
3) п. 2 ст. 1 гл. 1</t>
  </si>
  <si>
    <t>1) 01.01.2009, не установлен; 
2) 18.10.1999, не установлен; 
3) 31.08.1995, не установлен</t>
  </si>
  <si>
    <t>содействие развитию малого и среднего предпринимательства</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</si>
  <si>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t>
  </si>
  <si>
    <t>1) п. 33 ч. 1 ст. 16 гл. 3; 
2) ст. 11</t>
  </si>
  <si>
    <t>1) 01.01.2009, не установлен; 
2) 01.01.2008, не установлен</t>
  </si>
  <si>
    <t>1) Постановление Правительства автономного округа от 09.10.2013 № 419-п "О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2016 - 2020 годы"; 
2) Постановление Правительства автономного округа от 05.10.2018 № 336-п "О государственной программе Ханты-Мансийского автономного округа - Югры "Развитие экономического потенциала"</t>
  </si>
  <si>
    <t>1) п. 4; 
2) подп. 1.7 п. 1</t>
  </si>
  <si>
    <t>1) Постановление Администрации муниципального образования от 15.10.2013 № 2370 "Об утверждении муниципальной программы "Поддержка и развитие малого и среднего предпринимательства  на территории городского округа город Мегион на 2014-2016 годы" (с изменениями)"; 
 2) Постановление Администрации муниципального образования от 19.12.2018 № 2746 "Об утверждении муниципальной программы "Поддержка и развитие малого и среднего предпринимательства на территории городского округа город Мегион на 2019 - 2025 годы"</t>
  </si>
  <si>
    <t>1) 01.01.2014, не установлен; 
2) 01.01.2019, не установлен</t>
  </si>
  <si>
    <t>002</t>
  </si>
  <si>
    <t>оказание поддержки социально ориентированным некоммерческим организациям, благотворительной деятельности и добровольчеству</t>
  </si>
  <si>
    <t>1) Федеральный закон от 06.10.2003 № 131-фз "Об общих принципах организации местного самоуправления в Российской Федерации"; 
2) Федеральный закон от 12.01.1996 № 7-фз "О некоммерческих организациях"</t>
  </si>
  <si>
    <t>1) ст. 16 гл. 3; 
2) подп. 1 п. 1 ст. 31</t>
  </si>
  <si>
    <t>1) 01.01.2009, не установлен; 
2) 15.01.1996, не установлен</t>
  </si>
  <si>
    <t>1) Постановление Правительства автономного округа от 05.10.2018 № 342-п "О государственной программе Ханты-Мансийского автономного округа - Югры "Развитие физической культуры и спорта"; 
2) Постановление Правительства автономного округа от 05.10.2018 № 338-п-п "О государственной программе Ханты-Мансийского автономного округа - Югры "Развитие образования"; 
3) Постановление Правительства автономного округа от 05.10.2018 № 341-п "О государственной программе Ханты-Мансийского автономного округа Югры "Культурное пространство"</t>
  </si>
  <si>
    <t>1) подп. 7 п. 1; 
2) подп. 1 п. 1; 
3) подп. 8 п. 1</t>
  </si>
  <si>
    <t>1) Постановление Администрации муниципального образования от 19.12.2018 № 2747 "Об утверждении муниципальной программы "Развитие физической культуры и спорта в муниципальном образовании город Мегион на 2019 - 2025 годы"; 
 2) Постановление Администрации муниципального образования от 19.12.2018 № 2738 "Об утверждении муниципальной программы "Развитие системы образования и молодежной политики городского округа город Мегион на 2019 - 2025 годы"; 
 3) Постановление Администрации муниципального образования от 13.12.2018 № 2749 "Об утверждении муниципальной программы "Развитие культуры и туризма в городском округе город Мегион на 2019 - 2025 годы"</t>
  </si>
  <si>
    <t>023</t>
  </si>
  <si>
    <t>0703, 
0707, 
0801, 
1006, 
1101</t>
  </si>
  <si>
    <t>07 
07 
08 
10 
11</t>
  </si>
  <si>
    <t>03 
07 
01 
06 
01</t>
  </si>
  <si>
    <t>организация и осуществление мероприятий по работе с детьми и молодежью в городском округе</t>
  </si>
  <si>
    <t>1) п. 1; 
2) подп. 1 п. 1; 
3) подп. 1 п. 1</t>
  </si>
  <si>
    <t>1) 01.01.2014 - 31.12.2020; 
2) 01.01.2019, не установлен; 
3) 01.01.2019, не установлен</t>
  </si>
  <si>
    <t>0401, 
0707</t>
  </si>
  <si>
    <t>01 
07</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</si>
  <si>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</si>
  <si>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 Федеральный закон от 06.10.2003 № 131-фз "Об общих принципах организации местного самоуправления в Российской Федерации"; 
2) Федеральный закон от 02.04.2014 № 44-фз "Об участии граждан в охране общественного порядка"</t>
  </si>
  <si>
    <t>1) подп. 37 ст. 16 гл. 3 п. 37; 
2) ст. 12 гл. 3</t>
  </si>
  <si>
    <t>1) 01.01.2009, не установлен; 
2) 04.04.2014, не установлен</t>
  </si>
  <si>
    <t>1) 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2) Постановление Правительства автономного округа от 05.10.2018 № 348-п "О государственной программе Ханты-Мансийского автономного округа - Югры "Профилактика правонарушений и обеспечение отдельных прав граждан"</t>
  </si>
  <si>
    <t>1) 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 
 2) Постановление Администрации муниципального образования от 20.12.2018 № 2777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2019 - 2025 годы"</t>
  </si>
  <si>
    <t>0314</t>
  </si>
  <si>
    <t>14</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</si>
  <si>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</si>
  <si>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</si>
  <si>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</si>
  <si>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 
3)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</si>
  <si>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1) ст. 16,34 гл. 3,6 п. 9; 
2) ст. 34 гл. 9; 
3) ст. 20</t>
  </si>
  <si>
    <t>1) 01.01.2009, не установлен; 
2) 01.06.2007, не установлен; 
3) 01.10.2011, не установлен</t>
  </si>
  <si>
    <t>1) Постановление Правительства автономного округа от 06.08.2010 № 191-п "О нормативах формирования расходов на содержание органов местного самоуправления Ханты-Мансийского автономного округа - Югры (с изменениями на 25.04.2014 г.)"; 
 2)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 
 3) Постановление Правительства автономного округа от 05.10.2018 № 352-п-п "О государственной программе Ханты-Мансийского автономного округа - Югры "Экологическая безопасность"</t>
  </si>
  <si>
    <t>1) прил. 1,2; 
2) подп. 1.2 п. 1; 
3) подп. 1 п. 1 разд. 1</t>
  </si>
  <si>
    <t>1) 01.01.2011, не установлен; 
2) 01.01.2008, не установлен; 
3) 01.01.2019, не установлен</t>
  </si>
  <si>
    <t>1)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2)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3)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  
4) Постановление Администрации муниципального образования от 20.12.2018 № 2770 "Об утверждении муниципальной программы "Управление муниципальным имуществом городского округа город Мегион на 2019 - 2025 годы";  
5) Постановление Администрации муниципального образования от 19.12.2018 № 2738 "Об утверждении муниципальной программы "Развитие системы образования и молодежной политики городского округа город Мегион на 2019 - 2025 годы";  
6) Постановление Администрации муниципального образования от 19.12.2018 № 2735 "Об утверждении муниципальной программы "Развитие муниципального управления на 2019 - 2025 годы";  
7) Постановление Администрации муниципального образования от 10.12.2018 № 2649 "Об утверждении муниципальной программы "Управление муниципальными финансами в городском округе город Мегион на 2019 - 2025 годы"</t>
  </si>
  <si>
    <t>1) п. 1; 
2) п. 1; 
3) п. 1; 
4) п. 1; 
5) п. 1; 
6) п. 1; 
7) п. 1</t>
  </si>
  <si>
    <t>1) 01.01.2014 - 31.12.2020; 
2) 01.01.2014 - 31.12.2020; 
3) 01.01.2014 - 31.12.2020; 
4) 01.01.2019, не установлен; 
5) 01.01.2019, не установлен; 
6) 01.01.2019, не установлен; 
7) 01.01.2019, не установлен</t>
  </si>
  <si>
    <t>0102, 
0103, 
0104, 
0106, 
0113, 
0410, 
0709</t>
  </si>
  <si>
    <t>01 
01 
01 
01 
01 
04 
07</t>
  </si>
  <si>
    <t>02 
03 
04 
06 
13 
10 
09</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</si>
  <si>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</si>
  <si>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Постановление Правительства автономного округа от 06.08.2010 № 191-п "О нормативах формирования расходов на содержание органов местного самоуправления Ханты-Мансийского автономного округа - Югры (с изменениями на 25.04.2014 г.)"; 
2)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t>
  </si>
  <si>
    <t>1) прил. 1,2; 
2) подп. 1.2 п. 1</t>
  </si>
  <si>
    <t>1) 01.01.2011, не установлен; 
2) 01.01.2008, не установлен</t>
  </si>
  <si>
    <t>1)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 
 2) Постановление Администрации муниципального образования от 20.12.2018 № 2770 "Об утверждении муниципальной программы "Управление муниципальным имуществом городского округа город Мегион на 2019 - 2025 годы"; 
 3) Постановление Администрации муниципального образования от 19.12.2018 № 2738 "Об утверждении муниципальной программы "Развитие системы образования и молодежной политики городского округа город Мегион на 2019 - 2025 годы"; 
 4) Постановление Администрации муниципального образования от 19.12.2018 № 2735 "Об утверждении муниципальной программы "Развитие муниципального управления на 2019 - 2025 годы";  
5) Постановление Администрации муниципального образования от 10.12.2018 № 2649 "Об утверждении муниципальной программы "Управление муниципальными финансами в городском округе город Мегион на 2019 - 2025 годы"</t>
  </si>
  <si>
    <t>1) 01.01.2014 - 31.12.2020; 
2) 01.01.2019, не установлен; 
3) 01.01.2019, не установлен; 
4) 01.01.2019, не установлен; 
5) 01.01.2019, не установлен</t>
  </si>
  <si>
    <t>0102, 
0103, 
0104, 
0106, 
0113, 
0709</t>
  </si>
  <si>
    <t>01 
01 
01 
01 
01 
07</t>
  </si>
  <si>
    <t>02 
03 
04 
06 
13 
09</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</si>
  <si>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 </t>
  </si>
  <si>
    <t>1) Федеральный закон от 06.10.2003 № 131-фз "Об общих принципах организации местного самоуправления в Российской Федерации"; 
2) Федеральный закон от 31.07.1998 № 145-фз "Бюджетный Кодекс Российской Федерации"</t>
  </si>
  <si>
    <t>1) п. 9 ч. 1 ст. 17 гл. 3; 
2) п. 1 ст. 119 гл. 14</t>
  </si>
  <si>
    <t>1) 01.01.2009, не установлен; 
2) 01.01.2000, не установлен</t>
  </si>
  <si>
    <t>1)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 
2) Постановление Администрации муниципального образования от 10.12.2018 № 2649 "Об утверждении муниципальной программы "Управление муниципальными финансами в городском округе город Мегион на 2019 - 2025 годы"</t>
  </si>
  <si>
    <t>013</t>
  </si>
  <si>
    <t>1301</t>
  </si>
  <si>
    <t>13</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</si>
  <si>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</si>
  <si>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1)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 
 2) Постановление Администрации муниципального образования от 10.12.2018 № 2649 "Об утверждении муниципальной программы "Управление муниципальными финансами в городском округе город Мегион на 2019 - 2025 годы"</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</si>
  <si>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</si>
  <si>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 3 ч. 1 ст. 17 гл. 3</t>
  </si>
  <si>
    <t>1) Постановление Правительства автономного округа от 12.07.2013 № 246-п "О Концепции создания в Ханты-Мансийском автономном округе - Югре многофункциональных центров предоставления государственных и муниципальных услуг "; 
2) Постановление Правительства автономного округа от 05.10.2018 № 343-п "О государственной программе Ханты-Мансийского автономного округа - Югры "Поддержка занятости населения"</t>
  </si>
  <si>
    <t>1) п. 1; 
2) подп. 1 п. 1</t>
  </si>
  <si>
    <t>1) 15.07.2013, не установлен; 
2) 01.01.2019, не установлен</t>
  </si>
  <si>
    <t>1)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2) Постановление Администрации муниципального образования от 27.12.2018 № 2909 "Об утверждении муниципальной программы "Развитие информационного общества на территории городского округа город Мегион на 2019 - 2025 годы"; 
 3) Постановление Администрации муниципального образования от 19.12.2018 № 2735 "Об утверждении муниципальной программы "Развитие муниципального управления на 2019 - 2025 годы"</t>
  </si>
  <si>
    <t>0113, 
0401, 
0410, 
0412, 
0709</t>
  </si>
  <si>
    <t>01 
04 
04 
04 
07</t>
  </si>
  <si>
    <t>13 
01 
10 
12 
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</si>
  <si>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</si>
  <si>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t>
  </si>
  <si>
    <t>1) п. 5 ст. 17 гл. 3; 
2) п. 10 ст. 24 гл. 4</t>
  </si>
  <si>
    <t>1) 01.01.2009, не установлен; 
2) 23.06.2002, не установлен</t>
  </si>
  <si>
    <t>Закон автономного округа от 30.09.2011 № 81-оз "О выборах депутатов представительного органа муниципального образования в Ханты-Мансийском автономном округе - Югре (с изменениями на 30.05.2013 г.)"</t>
  </si>
  <si>
    <t>п. 4 ст. 1</t>
  </si>
  <si>
    <t>04.10.2011, не установлен</t>
  </si>
  <si>
    <t>0107</t>
  </si>
  <si>
    <t>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</si>
  <si>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подп. 4.4 п. 4 ст. 17 гл. 3</t>
  </si>
  <si>
    <t>Постановление Администрации муниципального образования от 19.12.2018 № 2735 "Об утверждении муниципальной программы "Развитие муниципального управления на 2019 - 2025 годы"</t>
  </si>
  <si>
    <t>0113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</si>
  <si>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</si>
  <si>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 "; 
3) Федеральный закон от 09.02.2009 № 8-фз "Об обеспечении доступа к информации о деятельности государственных органов и органов местного самоуправления"</t>
  </si>
  <si>
    <t>1) п. 7 ч. 1 ст. 17 гл. 3; 
2) ст. 7 гл. 2; 
3) ч. 1 ст. 2 гл. 1</t>
  </si>
  <si>
    <t>1) 01.01.2009, не установлен; 
2) 08.02.1992, не установлен; 
3) 01.01.2010, не установлен</t>
  </si>
  <si>
    <t>Постановление Администрации муниципального образования от 10.12.2018 № 2647 "Об утверждении муниципальной программы "Информационное обеспечение деятельности органов местного самоуправления городского округа город Мегион на 2019 - 2025 годы"</t>
  </si>
  <si>
    <t>в целом</t>
  </si>
  <si>
    <t>1202, 
1204</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</si>
  <si>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</si>
  <si>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</si>
  <si>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</si>
  <si>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</si>
  <si>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1) подп. 8.1 п. 8 ч. 1 ст. 17 гл. 3; 
2) подп. 7 ст. 11 гл. 3</t>
  </si>
  <si>
    <t>1) 01.01.2009, не установлен; 
2) 01.06.2007, не установлен</t>
  </si>
  <si>
    <t>Закон автономного округа от 20.07.2007 № 113-оз "Об отдельных вопросах муниципальной службы в Ханты-Мансийском автономном округе - Югре (с изменениями на 20.02.2014 г.)"</t>
  </si>
  <si>
    <t>подп. 1 п. 1 ст. 20</t>
  </si>
  <si>
    <t>20.08.2007, не установлен</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</si>
  <si>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</si>
  <si>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 Федеральный закон от 06.10.2003 № 131-фз "Об общих принципах организации местного самоуправления в Российской Федерации";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</si>
  <si>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1) п. 8.2 ч. 1 ст. 17 гл. 3; 
2) ст. 8 гл. 2</t>
  </si>
  <si>
    <t>1) 01.01.2009, не установлен; 
2) 27.11.2009, не установлен</t>
  </si>
  <si>
    <t>Закон автономного округа от 07.07.2011 № 67-оз "Об энергосбережении и о повышении энергетической эффективности в Ханты-Мансийском автономном округе - Югре "</t>
  </si>
  <si>
    <t>п. 5 ст. 2</t>
  </si>
  <si>
    <t>22.07.2011, не установлен</t>
  </si>
  <si>
    <t xml:space="preserve">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 </t>
  </si>
  <si>
    <t>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t>
  </si>
  <si>
    <t>п. 1 ст. 33 разд. 7</t>
  </si>
  <si>
    <t>01.06.1993, не установлен</t>
  </si>
  <si>
    <t>1) Постановление Администрации муниципального образования от 31.10.2013 № 2483 "Об утверждении муниципальной программы "Развитие информационного общества на территории городского округа город Мегион на 2014-2017 годы" (с изменениями)"; 
 2)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3) Постановление Администрации муниципального образования от 27.12.2018 № 2909 "Об утверждении муниципальной программы "Развитие информационного общества на территории городского округа город Мегион на 2019 - 2025 годы";  
4) Постановление Администрации муниципального образования от 19.12.2018 № 2735 "Об утверждении муниципальной программы "Развитие муниципального управления на 2019 - 2025 годы"</t>
  </si>
  <si>
    <t>1) 01.01.2014 - 31.12.2017; 
2) 01.01.2014 - 31.12.2017; 
3) 01.01.2019, не установлен; 
4) 01.01.2019, не установлен</t>
  </si>
  <si>
    <t>015</t>
  </si>
  <si>
    <t>0103, 
0104, 
0106, 
0113, 
0309, 
0410, 
0412, 
0701, 
0702, 
0703, 
0707, 
0709, 
0801, 
1101, 
1202</t>
  </si>
  <si>
    <t>01 
01 
01 
01 
03 
04 
04 
07 
07 
07 
07 
07 
08 
11 
12</t>
  </si>
  <si>
    <t>03 
04 
06 
13 
09 
10 
12 
01 
02 
03 
07 
09 
01 
01 
02</t>
  </si>
  <si>
    <t>предоставление доплаты за выслугу лет к трудовой пенсии муниципальным служащим за счет средств местного бюджета</t>
  </si>
  <si>
    <t>1) подп. 2 п. 5 ст. 20 гл. 16,3; 
2) п. 3 ст. 24</t>
  </si>
  <si>
    <t>010</t>
  </si>
  <si>
    <t>1001</t>
  </si>
  <si>
    <t>10</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</si>
  <si>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</si>
  <si>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</si>
  <si>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</si>
  <si>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2701</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</si>
  <si>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</si>
  <si>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подп. 14 п. 1 ч. 1 ст. 16 гл. 3</t>
  </si>
  <si>
    <t>1) Постановление Администрации муниципального образования от 30.10.2013 № 2480 "Об утверждении муниципальной программы "Обеспечение доступным и комфртным жильем жителей городского округа город Мегион в 2014-2020 годах" (с изменениями)"; 
 2) Постановление Администрации муниципального образования от 20.12.2018 № 2779 "Об утверждении муниципальной программы "Развитие жилищной сферы на территории городского округа город Мегион на 2019 - 2025 годы"</t>
  </si>
  <si>
    <t>024</t>
  </si>
  <si>
    <t>0501</t>
  </si>
  <si>
    <t>осуществление мероприятий по отлову и содержанию безнадзорных животных, обитающих на территории городского округа</t>
  </si>
  <si>
    <t>п. 15,5 ч. 1 ст. 16.1,19 гл. 3,4</t>
  </si>
  <si>
    <t>Закон автономного округа от 05.04.2013 №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t>
  </si>
  <si>
    <t>ст. 3</t>
  </si>
  <si>
    <t>29.04.2013, не установлен</t>
  </si>
  <si>
    <t>0405</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</si>
  <si>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</si>
  <si>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подп. 16 п. 1 ч. 1 ст. 16 гл. 3</t>
  </si>
  <si>
    <t>Постановление Правительства автономного округа от 05.10.2018 № 354-п "О государственной программе Ханты-Мансийского автономного округа - Югры "Современная транспортная система"</t>
  </si>
  <si>
    <t>подп. 1.12 п. 1</t>
  </si>
  <si>
    <t>Постановление Администрации муниципального образования от 20.12.2018 № 2777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2019 - 2025 годы"</t>
  </si>
  <si>
    <t>1.3.2.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</si>
  <si>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</si>
  <si>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Иные дополнительные меры социальной поддержки и социальной помощи для отдельных категорий граждан</t>
  </si>
  <si>
    <t>1) Федеральный закон от 06.10.2003 № 131-фз "Об общих принципах организации местного самоуправления в Российской Федерации"; 
2) Федеральный закон от 17.07.1999 № 178-фз "О государственной социальной помощи"</t>
  </si>
  <si>
    <t>1) подп. 2 п. 5 ст. 120,20 гл. 3; 
2) ст. 3 гл. 1</t>
  </si>
  <si>
    <t>1003, 
1006</t>
  </si>
  <si>
    <t>10 
10</t>
  </si>
  <si>
    <t>03 
06</t>
  </si>
  <si>
    <t>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</si>
  <si>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</si>
  <si>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1.4.1. за счет субвенций, предоставленных из федерального бюджета, всего</t>
  </si>
  <si>
    <t>3101</t>
  </si>
  <si>
    <t>на государственную регистрацию актов гражданского состояния</t>
  </si>
  <si>
    <t>1) Федеральный закон от 06.10.2003 № 131-фз "Об общих принципах организации местного самоуправления в Российской Федерации"; 
 2) Федеральный закон от 15.11.1997 № 143-фз "Об актах гражданского состояния "</t>
  </si>
  <si>
    <t>1) п. 5 ст. 19 гл. 3; 
2) п. 2,5 ст. 4 гл. 1</t>
  </si>
  <si>
    <t>1) 01.01.2009, не установлен; 
2) 20.11.1997, не установлен</t>
  </si>
  <si>
    <t>Постановление Правительства РФ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</si>
  <si>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п. 2.4.1.1.</t>
  </si>
  <si>
    <t>02.06.2016 - 31.12.2020</t>
  </si>
  <si>
    <t>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t>
  </si>
  <si>
    <t>ст. 7</t>
  </si>
  <si>
    <t>1)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2) Постановление Администрации муниципального образования от 19.12.2018 № 2735 "Об утверждении муниципальной программы "Развитие муниципального управления на 2019 - 2025 годы"</t>
  </si>
  <si>
    <t>0304</t>
  </si>
  <si>
    <t>35</t>
  </si>
  <si>
    <t>по составлению списков кандидатов в присяжные заседатели</t>
  </si>
  <si>
    <t>Федеральный закон от 20.08.2004 № 113-фз "О присяжных заседателях федеральных судов общей юрисдикции в Российской Федерации"</t>
  </si>
  <si>
    <t>п. 14 ст. 5</t>
  </si>
  <si>
    <t>05.09.2004, не установлен</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</si>
  <si>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t>
  </si>
  <si>
    <t>08.06.2005, не установлен</t>
  </si>
  <si>
    <t>Закон автономного округа от 19.07.2007 № 94-оз "О методике расчета размера и распределения субвенций между бюджетами муниципальных образований Ханты-Мансийского автономного округа - Югры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</si>
  <si>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ст. 1</t>
  </si>
  <si>
    <t>31.07.2007, не установлен</t>
  </si>
  <si>
    <t>Постановление Правительства автономного округа от 23.12.2010 № 371-п "О мерах по реализации Федерального закона от 20 августа 2004 года N 113-ФЗ "О присяжных заседателях федеральных судов общей юрисдикции в Российской Федерации (с изменениями на 05.04.2012 г.)"</t>
  </si>
  <si>
    <t>п. 7 прил. 1</t>
  </si>
  <si>
    <t>04.04.2012, не установлен</t>
  </si>
  <si>
    <t>0105</t>
  </si>
  <si>
    <t>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</si>
  <si>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1) Федеральный закон от 06.10.2003 № 131-фз "Об общих принципах организации местного самоуправления в Российской Федерации"; 
 2) Федеральный закон от 12.01.1995 № 5-фз "О ветеранах "</t>
  </si>
  <si>
    <t>1) п. 5 ст. 19 гл. 3; 
2) п. 3 ст. 15 гл. 2</t>
  </si>
  <si>
    <t>1) 01.01.2009, не установлен; 
2) 16.01.1995, не установлен</t>
  </si>
  <si>
    <t>п. 1 прил. 2</t>
  </si>
  <si>
    <t>Постановление Правительства автономного округа от 05.10.2018 № 346-п "О государственной программе Ханты-Мансийского автономного округа - Югры "Развитие жилищной сферы"</t>
  </si>
  <si>
    <t>подп. 1.10 п. 1</t>
  </si>
  <si>
    <t>подп. 1</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</si>
  <si>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</si>
  <si>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12.01.1995 № 5-фз "О ветеранах "; 
 3) Федеральный закон от 24.11.1995 № 181-фз "О социальной защите инвалидов в Российской Федерации "</t>
  </si>
  <si>
    <t>1) подп. 2 п. 5 ст. 19 гл. 3; 
2) п. 3 ст. 13 гл. 2; 
3) ст. 17</t>
  </si>
  <si>
    <t>1) 01.01.2009, не установлен; 
2) 16.01.1995, не установлен; 
3) 02.12.1995, не установлен</t>
  </si>
  <si>
    <t>подп. 1.9 п. 1</t>
  </si>
  <si>
    <t>1.4.2. за счет субвенций, предоставленных из бюджета субъекта Российской Федерации, всего</t>
  </si>
  <si>
    <t>3200</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</si>
  <si>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</si>
  <si>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 "; 
 3) Федеральный закон от 24.04.2008 № 48-фз "Об опеке и попечительстве"; 
 4) Федеральный закон от 15.11.1997 № 143-фз "Об актах гражданского состояния "</t>
  </si>
  <si>
    <t>1) ст. 16,19 гл. 3,4 п. 24,5 ч. 1; 
2) п. 6 ст. 24.6 гл. 5; 
3) п. 1 ст. 6 гл. 2; 
4) п. 2,5 ст. 4 гл. 1</t>
  </si>
  <si>
    <t>1) 01.01.2009, не установлен; 
2) 30.06.1998, не установлен; 
3) 01.09.2008, не установлен; 
4) 20.11.1997, не установлен</t>
  </si>
  <si>
    <t>1) Постановление Правительства РФ от 15.04.2014 № 326 "Об утверждении государственной программы Российской Федерации «Охрана окружающей среды»"; 
2) Постановление Правительства РФ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</si>
  <si>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1) гл. 1; 
2) п. 2.4.1.1.</t>
  </si>
  <si>
    <t>1) 15.04.2014 - 31.12.2020; 
2) 02.06.2016 - 31.12.2020</t>
  </si>
  <si>
    <t>1) ст. 11 гл. 3; 
2) ст. 4; 
3) ст. 5 гл. 2; 
4) ст. 6 гл. 3; 
5) ст. 7</t>
  </si>
  <si>
    <t>1) 25.06.2009, не установлен; 
2) 01.01.2008, не установлен; 
3) 23.03.2009, не установлен; 
4) 01.01.2006, не установлен; 
5) 01.01.2009, не установлен</t>
  </si>
  <si>
    <t>1) Постановление Правительства автономного округа от 09.10.2013 №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 
2) Постановление Правительства автономного округа от 05.10.2018 № 347-п-п "О государственной программе Ханты-Мансийского автономного округа - Югры "Жилищно-коммунальный комплекс и городская среда"; 
3) Постановление Правительства автономного округа от 05.10.2018 № 343-п "О государственной программе Ханты-Мансийского автономного округа - Югры "Поддержка занятости населения"; 
4) Постановление Правительства автономного округа от 05.10.2018 № 346-п "О государственной программе Ханты-Мансийского автономного округа - Югры "Развитие жилищной сферы"</t>
  </si>
  <si>
    <t>1) подп. б п. 4.3.1 ч. 3 разд. 4; 
2) подп. 1.6 п. 1; 
3) подп. 1.5 п. 1; 
4) подп. 1.17,1.18 п. 1</t>
  </si>
  <si>
    <t>1) 15.10.2013 - 31.12.2020; 
2) 01.01.2019 - 31.12.2024; 
3) 01.01.2019, не установлен; 
4) 01.01.2019, не установлен</t>
  </si>
  <si>
    <t>1) 01.01.2014 - 31.12.2020; 
2) 01.01.2019, не установлен; 
3) 01.01.2014 - 31.12.2020; 
4) 01.01.2014 - 31.12.2017; 
5) 01.01.2019, не установлен; 
6) 01.01.2019, не установлен</t>
  </si>
  <si>
    <t>0113, 
0304, 
0412, 
0505, 
0605, 
0804, 
1006</t>
  </si>
  <si>
    <t>01 
03 
04 
05 
06 
08 
10</t>
  </si>
  <si>
    <t>13 
04 
12 
05 
05 
04 
06</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</si>
  <si>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</si>
  <si>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Федеральный закон от 06.10.2003 № 131-фз "Об общих принципах организации местного самоуправления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24.06.1999 № 120-фз "Об основах системы профилактики безнадзорности и правонарушений несовершеннолетних"; 
 4) Федеральный закон от 24.04.2008 № 48-фз "Об опеке и попечительстве"; 
5) Федеральный закон от 22.10.2004 № 125-фз "Об архивном деле в Российской Федерации"; 
6) Федеральный закон от 02.03.2007 № 25-фз "О муниципальной службе в Российской Федерации "; 
7) Федеральный закон от 15.11.1997 № 143-фз "Об актах гражданского состояния "; 
8) Федеральный закон от 30.12.2001 № 195-фз "Кодекс Российской Федерации об административных правонарушениях"</t>
  </si>
  <si>
    <t>1) п. 5 ст. 19 гл. 4; 
2) подп. 24.1 п. 1 ст. 26.3 гл. 4; 
3) п. 3 ст. 25 гл. 2; 
4) п. 1 ст. 6 гл. 2; 
5) ч. 1 ст. 13 гл. 3; 
6) ст. 34 гл. 9; 
7) п. 2,5 ст. 4 гл. 1; 
8) п. 5 ст. 1.3.1 гл. 1 разд. 1</t>
  </si>
  <si>
    <t>1) 01.01.2009, не установлен; 
2) 18.10.1999, не установлен; 
3) 30.06.1999, не установлен; 
4) 01.09.2008, не установлен; 
5) 25.10.2004, не установлен; 
6) 01.06.2007, не установлен; 
7) 20.11.1997, не установлен; 
8) 31.12.2001, не установлен</t>
  </si>
  <si>
    <t>1) Закон автономного округа от 02.03.2009 № 5-оз "Об административных комиссиях в Ханты-Мансийском автономном округе - Югре "; 
 2) Закон автономного округа от 12.10.2005 № 74-оз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3)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4) Закон автономного округа от 20.07.2007 №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5) Закон автономного округа от 07.06.2005 № 42-оз "Об архивном деле в Ханты-Мансийском автономном округе - Югре";  
6) 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7) Закон автономного округа от 18.10.2010 №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</si>
  <si>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1) п. 1 ст. 5 гл. 2; 
2) п. 1 ст. 6 гл. 3; 
3) ст. 11 гл. 3; 
4) абз. 1 ст. 4; 
5) п. 2 ст. 5; 
6) ст. 7; 
7) ст. 3</t>
  </si>
  <si>
    <t>1) 23.03.2009, не установлен; 
2) 01.01.2006, не установлен; 
3) 25.06.2009, не установлен; 
4) 01.01.2008, не установлен; 
5) 01.07.2005, не установлен; 
6) 01.01.2009, не установлен; 
7) 01.01.2011, не установлен</t>
  </si>
  <si>
    <t>1)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 
2) Постановление Правительства автономного округа от 05.10.2018 № 343-п "О государственной программе Ханты-Мансийского автономного округа - Югры "Поддержка занятости населения"; 
3) Постановление Правительства автономного округа от 05.10.2018 № 347-п-п "О государственной программе Ханты-Мансийского автономного округа - Югры "Жилищно-коммунальный комплекс и городская среда"</t>
  </si>
  <si>
    <t>1) подп. 1.2 п. 1; 
2) подп. 1.5 п. 1; 
3) подп. 1.6 п. 1</t>
  </si>
  <si>
    <t>1) 01.01.2008, не установлен; 
2) 01.01.2019, не установлен; 
3) 01.01.2019 - 31.12.2024</t>
  </si>
  <si>
    <t>1) Постановление Администрации муниципального образования от 14.10.2013 № 2351 "Об утверждении муниципальной  программы "Улучшение условий и охраны труда в  городском округе город Мегион на 2014-2020 годы" (с изменениями)"; 
2) Постановление Администрации муниципального образования от 13.12.2018 № 2688 "Об утверждении муниципальной программы "Улучшение условий и охраны труда в городском округе город Мегион на 2019 - 2025 годы"; 
3)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4) Постановление Администрации муниципального образования от 27.12.2018 № 2910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2019 - 2025 годы"</t>
  </si>
  <si>
    <t>1) 01.01.2014 - 31.12.2020; 
2) 01.01.2019, не установлен; 
3) 01.01.2014 - 31.12.2017; 
4) 01.01.2019, не установлен</t>
  </si>
  <si>
    <t>0113, 
0304, 
0412, 
0505, 
1006</t>
  </si>
  <si>
    <t>01 
03 
04 
05 
10</t>
  </si>
  <si>
    <t>13 
04 
12 
05 
06</t>
  </si>
  <si>
    <t>п. 1,5 ст. 19 гл. 4 абз. 1</t>
  </si>
  <si>
    <t>Закон автономного округа от 16.12.2010 №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(за исключением мероприятий, предусмотренных федеральными целевыми программами)"</t>
  </si>
  <si>
    <t>01.01.2011, не установлен</t>
  </si>
  <si>
    <t>1) Постановление Правительства автономного округа от 09.10.2013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2) Постановление Правительства автономного округа от 05.10.2018 № 344-п "О государственной программе Ханты-Мансийского автономного округа - Югры "Развитие агропромышленного комплекса"</t>
  </si>
  <si>
    <t>1) п. 1; 
2) подп. 1.17,1.18 п. 1</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</si>
  <si>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</si>
  <si>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п. 1,6 ст. 8 гл. 1 подп. 6</t>
  </si>
  <si>
    <t>1) Закон автономного округа от 01.07.2013 № 68-оз "Об образовании в Ханты-Мансийском автономном округе - Югре "; 
 2) Закон автономного округа от 11.12.2013 № 123-оз "О наделении органов местного самоупр. муниц. образований ХМАО - Югры отд-ми гос. полномочиями ХМАО - Югры в сфере образования и о субвенциях местным бюджетам на обеспечение гос. гарантий реализации прав на получение общедост. и бесплатного дошк. обр-я в муниц. дошк. образ-х орг-ях, общедоступного и бесплатного дошкольного, начального общего, основного общего, среднего общего образования в муниц-х общеобр-х орг-ях, обеспечение доп. образ-я детей в мун-х общеобр-х орг-ях "</t>
  </si>
  <si>
    <t>1) подп. 8 п. 2 ст. 3; 
2) подп. 1 п. 2 ст. 1 гл. 1</t>
  </si>
  <si>
    <t>1) 01.09.2013, не установлен; 
2) 01.01.2014, не установлен</t>
  </si>
  <si>
    <t>подп. 14 п. 1</t>
  </si>
  <si>
    <t>0701</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</si>
  <si>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</si>
  <si>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 Федеральный закон от 06.10.2003 № 131-фз "Об общих принципах организации местного самоуправления в Российской Федерации"; 
 2) Федеральный закон от 24.04.2008 № 48-фз "Об опеке и попечительстве"; 
 3) Федеральный закон от 21.12.1996 № 159-фз "О дополнительных гарантиях по социальной поддержке детей-сирот и детей, оставшихся без попечения родителей"</t>
  </si>
  <si>
    <t>1) подп. 2 п. 5 ст. 19 гл. 3; 
2) ст. 31 гл. 7; 
3) ст. 8</t>
  </si>
  <si>
    <t>1) 01.01.2009, не установлен; 
2) 01.09.2008, не установлен; 
3) 23.12.1996, не установлен</t>
  </si>
  <si>
    <t>1)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2) Закон автономного округа от 20.06.2006 № 60-оз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социальной поддержки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 изменениями на 08.04.2010 г.)"</t>
  </si>
  <si>
    <t>1) п. 8 ст. 12 гл. 4; 
2) п. 1 ст. 4</t>
  </si>
  <si>
    <t>1) 25.06.2009, не установлен; 
2) 17.07.2006 - 31.12.2012</t>
  </si>
  <si>
    <t>1) Постановление Правительства автономного округа от 05.10.2018 № 339-п "О государственной программе Ханты-Мансийского автономного округа - Югры "Социальное и демографическое развитие"; 
 2) Постановление Правительства автономного округа от 30.04.2015 № 124-п "О порядке расходования субвенций, предоставляеммых из бюджета Ханты-Мансийского автономного округа-Югры бюджетам муниципальных районов и городских округов Ханты-Мансийского автономного округа-Югры для осуществления отдельных переданных государственных полномочий Ханты-Мансийского автономного округа-Югры"</t>
  </si>
  <si>
    <t>1) подп. 1.5 п. 1; 
2) п. 2 прил. 1</t>
  </si>
  <si>
    <t>1) 01.01.2019, не установлен; 
2) 01.01.2015, не установлен</t>
  </si>
  <si>
    <t>1004</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</si>
  <si>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</si>
  <si>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 Федеральный закон от 06.10.2003 № 131-фз "Об общих принципах организации местного самоуправления в Российской Федерации"; 
 2) Федеральный закон от 12.01.1995 № 5-фз "О ветеранах "; 
 3) Федеральный закон от 24.11.1995 № 181-фз "О социальной защите инвалидов в Российской Федерации "; 
 4) Федеральный закон от 29.12.2012 № 273-фз "Об образовании в Российской Федерации"</t>
  </si>
  <si>
    <t>1) подп. 2 п. 5 ст. 19 гл. 3; 
2) п. 3 ст. 13 гл. 2; 
3) ст. 17; 
4) п. 2 ст. 8 гл. 1</t>
  </si>
  <si>
    <t>1) 01.01.2009, не установлен; 
2) 16.01.1995, не установлен; 
3) 02.12.1995, не установлен; 
4) 01.09.2013, не установлен</t>
  </si>
  <si>
    <t>1)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2) Постановление Правительства автономного округа от 05.10.2018 № 338-п-п "О государственной программе Ханты-Мансийского автономного округа - Югры "Развитие образования"</t>
  </si>
  <si>
    <t>1) п. 3; 
2) подп. 26 п. 1</t>
  </si>
  <si>
    <t>0702, 
0709, 
1003</t>
  </si>
  <si>
    <t>07 
07 
10</t>
  </si>
  <si>
    <t>02 
09 
03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</si>
  <si>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</si>
  <si>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 Федеральный закон от 06.10.2003 № 131-фз "Об общих принципах организации местного самоуправления в Российской Федерации"; 
 2) Федеральный закон от 24.07.1998 № 124-фз "Об основных гарантиях прав ребенка в Российской Федерации"; 
 3) Федеральный закон от 29.12.2012 № 273-фз "Об образовании в Российской Федерации"</t>
  </si>
  <si>
    <t>1) п. 5 ст. 19 гл. 3,4; 
2) ст. 12 гл. 2; 
3) п. 5 ст. 65 гл. 7</t>
  </si>
  <si>
    <t>1) 01.01.2009, не установлен; 
2) 05.08.1998, не установлен; 
3) 01.09.2013, не установлен</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</si>
  <si>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 
 2) Закон автономного округа от 21.02.2007 № 2-оз "О компенсации части родительской платы за содержание детей (присмотр и уход за детьми) в образовательных организациях, реализующих основную общеобразовательную программу дошкольного образования "; 
 3) Закон автономного округа от 08.07.2005 №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t>
  </si>
  <si>
    <t>1) п. 1,2 ст. 2,4,5 подп. 2; 
2) ст. 3; 
3) ст. 8 гл. 3</t>
  </si>
  <si>
    <t>1) 10.01.2010, не установлен; 
2) 11.03.2007, не установлен; 
3) 01.01.2006, не установлен</t>
  </si>
  <si>
    <t>1)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2)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 
 3) Постановление Правительства автономного округа от 27.01.2010 № 21-п "О порядке организации отдыха и оздоровления детей, проживающих в Ханты-Мансийском автономном округе - Югре";  
4) Постановление Правительства автономного округа от 18.08.2009 № 216-п "Об утверждении норматива расходов на одного ребенка, посещающего дошкольную образовательную организацию, по сбору, обработке документов и перечислению средств";  
5) Постановление Правительства автономного округа от 05.10.2018 № 338-п-п "О государственной программе Ханты-Мансийского автономного округа - Югры "Развитие образования"</t>
  </si>
  <si>
    <t>1) п. 3; 
2) п. 1; 
3) п. 1; 
4) п. 1; 
5) подп. 1,35 п. 1</t>
  </si>
  <si>
    <t>1) 01.01.2014 - 31.12.2020; 
2) 01.01.2014 - 31.12.2020; 
3) 29.01.2010, не установлен; 
4) 10.09.2009, не установлен; 
5) 01.01.2019, не установлен</t>
  </si>
  <si>
    <t>0701, 
0702, 
0707, 
1004</t>
  </si>
  <si>
    <t>07 
07 
07 
10</t>
  </si>
  <si>
    <t>01 
02 
07 
04</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</si>
  <si>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</si>
  <si>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 Федеральный закон от 06.10.2003 № 131-фз "Об общих принципах организации местного самоуправления в Российской Федерации"; 
 2) Федеральный закон от 21.12.1996 № 159-фз "О дополнительных гарантиях по социальной поддержке детей-сирот и детей, оставшихся без попечения родителей"</t>
  </si>
  <si>
    <t>1) п. 5 ст. 19 гл. 3; 
2) в целом</t>
  </si>
  <si>
    <t>1) 01.01.2009, не установлен; 
2) 23.12.1996, не установлен</t>
  </si>
  <si>
    <t>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t>
  </si>
  <si>
    <t>ст. 10,11 гл. 3</t>
  </si>
  <si>
    <t>25.06.2009, не установлен</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</si>
  <si>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</si>
  <si>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п. 5 ст. 19 гл. 4</t>
  </si>
  <si>
    <t>Постановление Правительства автономного округа от 05.10.2018 № 344-п "О государственной программе Ханты-Мансийского автономного округа - Югры "Развитие агропромышленного комплекса"</t>
  </si>
  <si>
    <t>разд. 2 прил. 1</t>
  </si>
  <si>
    <t>014</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</si>
  <si>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</si>
  <si>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абз. 1 ч. 5 ст. 19 гл. 4</t>
  </si>
  <si>
    <t>1) п. 1; 
2) подп. 1.6 п. 1</t>
  </si>
  <si>
    <t>005</t>
  </si>
  <si>
    <t>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</si>
  <si>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1) Постановление Правительства автономного округа от 09.10.2013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2) Постановление Правительства автономного округа от 05.10.2018 № 344-п "О государственной программе Ханты-Мансийского автономного округа - Югры "Развитие агропромышленного комплекса"</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</si>
  <si>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</si>
  <si>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21.11.2011 № 323-фз "Об основах охраны здоровья граждан в Российской Федерации"</t>
  </si>
  <si>
    <t>1) подп. 2 п. 5 ст. 19 гл. 3; 
2) подп. 21.2 п. 21 ч. 2 ст. 26.3 гл. 4; 
3) ст. 16</t>
  </si>
  <si>
    <t>1) 01.01.2009, не установлен; 
2) 18.10.1999, не установлен; 
3) 23.11.2011, не установлен</t>
  </si>
  <si>
    <t>1) Закон автономного округа от 26.06.2012 № 86-оз "О регулировании отдельных вопросов в сфере охраны здоровья граждан в Ханты-Мансийском автономном округе - Югре "; 
2) Закон автономного округа от 23.12.2016 № 102-оз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осуществления мероприятий по проведению дезинсекции и дератизации в Ханты-Мансийском автономном округе - Югре"</t>
  </si>
  <si>
    <t>1) п. 6 ст. 3; 
2) п. 1 ст. 3</t>
  </si>
  <si>
    <t>1) 10.07.2012, не установлен; 
2) 01.01.2017, не установлен</t>
  </si>
  <si>
    <t>Постановление Правительства автономного округа от 05.10.2018 № 337-п "О государственной программе Ханты-Мансийского автономного округа - Югры "Современное здравоохранение"</t>
  </si>
  <si>
    <t>подп. 1.2 п. 1</t>
  </si>
  <si>
    <t>1)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2) Постановление Администрации муниципального образования от 27.12.2018 № 2910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2019 - 2025 годы"</t>
  </si>
  <si>
    <t>0909</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</si>
  <si>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</si>
  <si>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п. 5 ст. 33,35 ч. 5</t>
  </si>
  <si>
    <t>Постановление Правительства автономного округа от 05.10.2018 № 343-п "О государственной программе Ханты-Мансийского автономного округа - Югры "Поддержка занятости населения"</t>
  </si>
  <si>
    <t>подп. 1.5 п. 1</t>
  </si>
  <si>
    <t>0113, 
0304, 
0412, 
1006</t>
  </si>
  <si>
    <t>01 
03 
04 
10</t>
  </si>
  <si>
    <t>13 
04 
12 
06</t>
  </si>
  <si>
    <t>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</si>
  <si>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</si>
  <si>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</si>
  <si>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</si>
  <si>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</si>
  <si>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1) Федеральный закон от 06.10.2003 № 131-фз "Об общих принципах организации местного самоуправления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29.12.2012 № 273-фз "Об образовании в Российской Федерации</t>
  </si>
  <si>
    <t>1) п. 5 ст. 19 гл. 4; 
2) подп. 13 п. 2 ст. 26.3 гл. 4.1; 
3) п. 3 ст. 8 гл. 1</t>
  </si>
  <si>
    <t>1) 01.01.2009, не установлен; 
2) 18.10.1999, не установлен; 
3) 01.09.2013, не установлен</t>
  </si>
  <si>
    <t>Закон автономного округа от 01.07.2013 № 68-оз "Об образовании в Ханты-Мансийском автономном округе - Югре "</t>
  </si>
  <si>
    <t>подп. 3 п. 2 ст. 3</t>
  </si>
  <si>
    <t>1) п. 3; 
2) подп. 1 п. 1</t>
  </si>
  <si>
    <t>0702</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</si>
  <si>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</si>
  <si>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</si>
  <si>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1) Федеральный закон от 06.10.2003 № 131-фз "Об общих принципах организации местного самоуправления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29.12.2012 № 273-фз "Об образовании в Российской Федерации"</t>
  </si>
  <si>
    <t>1) ст. 19 гл. 4 п. 5; 
2) подп. 13 п. 2 ст. 26.3 гл. 4.1; 
3) подп. 3 п. 1 ст. 8 гл. 1</t>
  </si>
  <si>
    <t xml:space="preserve">1.6. Условно утвержденные расходы на первый и второй годы планового периода в соответствии с решением о местном бюджете городского округа </t>
  </si>
  <si>
    <t>3600</t>
  </si>
  <si>
    <t>1) п. 1 ст. 16 гл. 3; 
2) п. 3 ст. 184.1 гл. 21 разд. 7</t>
  </si>
  <si>
    <t>01 
01 
01 
03 
03 
04 
04 
04 
04 
04 
05 
05 
05 
06 
07 
07 
07 
07 
07 
08 
10 
10 
11 
11 
12 
01 
01 
01 
01 
01 
01 
03 
04 
04 
04 
07 
07 
07 
07 
07 
08 
10 
11 
12 
12 
13 
04 
04 
05 
10 
10 
01 
03 
10 
01 
03 
04 
04 
05 
05 
06 
07 
07 
07 
07 
08 
09 
10 
10 
10 
07 
07 
01 
04 
04 
05 
10 
10 
01 
03 
10 
01 
03 
04 
04 
05 
05 
06 
07 
07 
07 
07 
08 
09 
10 
10 
10 
01 
01 
03 
03 
04 
04 
04 
04 
04 
05 
05 
05 
06 
07 
07 
07 
07 
07 
08 
10 
10 
11 
11 
12 
01 
01 
01 
01 
01 
01 
03 
04 
04 
04 
07 
07 
07 
07 
07 
08 
10 
11 
12 
12 
13 
07 
07 
01 
01 
01 
03 
03 
04 
04 
04 
04 
04 
05 
05 
05 
06 
07 
07 
07 
07 
07 
08 
10 
10 
11 
11 
12 
01 
01 
01 
01 
01 
01 
03 
04 
04 
04 
07 
07 
07 
07 
07 
08 
10 
11 
12 
12 
13 
04 
04 
05 
10 
10 
01 
01 
03 
04 
04 
05 
05 
06 
07 
07 
07 
07 
08 
09 
10 
10 
10 
07 
07 
01</t>
  </si>
  <si>
    <t>13 
11 
13 
09 
14 
01 
08 
09 
10 
12 
01 
02 
03 
05 
01 
02 
03 
07 
09 
01 
03 
06 
01 
02 
04 
02 
03 
04 
06 
07 
13 
09 
01 
10 
12 
01 
02 
03 
07 
09 
01 
01 
01 
02 
04 
01 
05 
09 
01 
03 
06 
05 
04 
03 
13 
04 
05 
12 
02 
05 
05 
01 
02 
07 
09 
04 
09 
03 
04 
06 
02 
01 
13 
05 
09 
01 
03 
06 
05 
04 
03 
13 
04 
05 
12 
02 
05 
05 
01 
02 
07 
09 
04 
09 
03 
04 
06 
11 
13 
09 
14 
01 
08 
09 
10 
12 
01 
02 
03 
05 
01 
02 
03 
07 
09 
01 
03 
06 
01 
02 
04 
02 
03 
04 
06 
07 
13 
09 
01 
10 
12 
01 
02 
03 
07 
09 
01 
01 
01 
02 
04 
01 
02 
01 
13 
11 
13 
09 
14 
01 
08 
09 
10 
12 
01 
02 
03 
05 
01 
02 
03 
07 
09 
01 
03 
06 
01 
02 
04 
02 
03 
04 
06 
07 
13 
09 
01 
10 
12 
01 
02 
03 
07 
09 
01 
01 
01 
02 
04 
01 
05 
09 
01 
03 
06 
05 
13 
04 
05 
12 
02 
05 
05 
01 
02 
07 
09 
04 
09 
03 
04 
06 
01 
02 
13</t>
  </si>
  <si>
    <t>Итого расходных обязательств муниципальных образований</t>
  </si>
  <si>
    <t>10700</t>
  </si>
  <si>
    <t>Руководитель</t>
  </si>
  <si>
    <t>(должность руководителя финансового</t>
  </si>
  <si>
    <t>(подпись)</t>
  </si>
  <si>
    <t>(расшифровка подписи)</t>
  </si>
  <si>
    <t>органа  муниципального образования)</t>
  </si>
  <si>
    <t>Исполнитель</t>
  </si>
  <si>
    <t xml:space="preserve">, </t>
  </si>
  <si>
    <t>(должность)</t>
  </si>
  <si>
    <t>(телефон, e-mail)</t>
  </si>
  <si>
    <t>" _____ " ________________________ 20 ____ г.</t>
  </si>
  <si>
    <t>отчетный  2017 г.</t>
  </si>
  <si>
    <t>текущий 2018 г.</t>
  </si>
  <si>
    <t>очередной  2019 г.</t>
  </si>
  <si>
    <t>2020 г.</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</si>
  <si>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</si>
  <si>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организация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№124-ФЗ "Об основных гарантиях прав ребенка в Российской Федерации"</t>
  </si>
  <si>
    <t>0501, 
0502, 
1003,      1004</t>
  </si>
  <si>
    <t>0401, 
0703,    0801</t>
  </si>
  <si>
    <t>0401,     0703,
0801</t>
  </si>
  <si>
    <t>0401, 
0801,    1003</t>
  </si>
  <si>
    <t>1) 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 
 2)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3) 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  
4) Постановление Администрации муниципального образования от 20.12.2018 № 2777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2019 - 2025 годы"; 
5) Постановление Администрации муниципального образования от 23.11.2018 № 2506 "Об утверждении муниципальной программы "Развитие транспортной системы городского округа город Мегион на 2019 - 2025 годы"</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</si>
  <si>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 
 2) Постановление Правительства автономного округа от 05.10.2018 № 346-п "О государственной программе Ханты-Мансийского автономного округа - Югры "Развитие жилищной сферы"</t>
  </si>
  <si>
    <t>1)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2) Постановление Администрации муниципального образования от 30.10.2013 № 2480 "Об утверждении муниципальной программы "Обеспечение доступным и комфртным жильем жителей городского округа город Мегион в 2014-2020 годах" (с изменениями)"; 
3) 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 
 4)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5) Постановление Администрации муниципального образования от 20.12.2018 № 2779 "Об утверждении муниципальной программы "Развитие жилищной сферы на территории городского округа город Мегион на 2019 - 2025 годы"; 
 6) Постановление Администрации муниципального образования от 27.12.2018 № 2910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2019 - 2025 годы"; 
7) Постановление Администрации муниципального образования от 20.12.2018 № 2770 "Об утверждении муниципальной программы "Управление муниципальным имуществом городского округа город Мегион на 2019 - 2025 годы"; 
8) Постановление Администрации муниципального образования от 23.11.2018 № 2506 "Об утверждении муниципальной программы "Развитие транспортной системы городского округа город Мегион на 2019 - 2025 годы"</t>
  </si>
  <si>
    <t>1) Постановление Администрации муниципального образования от 15.10.2013 № 2373 "Об утверждении муниципальной программы "Развитие систем гражданской защиты населения городского округа город Мегион в 2014-2016 годах" (с изменениями)"; 
2) Постановление Администрации муниципального образования от 19.12.2018 № 2748 "Об утверждении муниципальной программы "Развитие систем гражданской защиты населения городского округа город Мегион на 2019 - 2025 годы"</t>
  </si>
  <si>
    <t>1) Постановление Правительства автономного округа от 05.10.2018 № 341-п "О государственной программе Ханты-Мансийского автономного округа Югры "Культурное пространство"; 
2) Постановление Правительства автономного округа от 05.10.2018 № 343-п "О государственной программе Ханты-Мансийского автономного округа - Югры "Поддержка занятости населения"</t>
  </si>
  <si>
    <t>1)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2) Постановление Администрации муниципального образования от 25.12.2018 № 2862 "Об утверждении муниципальной программы "Формирование современной городской среды городского округа город Мегион на 2019 - 2025 годы"</t>
  </si>
  <si>
    <t>1)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2) Постановление Правительства автономного округа от 05.10.2018 № 347-п-п "О государственной программе Ханты-Мансийского автономного округа - Югры "Жилищно-коммунальный комплекс и городская среда"</t>
  </si>
  <si>
    <t>1) Постановление Администрации муниципального образования от 21.08.2014 № 2075 "Об утверждении муниципальной программы "Развитие системы обращения с отходами производства и потребления на территории городского округа город Мегион на 2015-2023 годы"; 
2) Постановление Администрации муниципального образования от 25.12.2018 № 2861 "Об утверждении муниципальной программы "Развитие системы обращения с отходами производства и потребления на территории городского округа город Мегион на 2019 - 2025 годы"</t>
  </si>
  <si>
    <t>1) Постановление Правительства автономного округа от 09.10.2013 №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 "; 
2) Постановление Правительства автономного округа от 05.10.2018 № 338-п-п "О государственной программе Ханты-Мансийского автономного округа - Югры "Развитие образования"; 
3) Постановление Правительства автономного округа от 05.10.2018 № 343-п "О государственной программе Ханты-Мансийского автономного округа - Югры "Поддержка занятости населения"</t>
  </si>
  <si>
    <t>1)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2) Закон автономного округа от 20.07.2007 №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3) Закон автономного округа от 02.03.2009 № 5-оз "Об административных комиссиях в Ханты-Мансийском автономном округе - Югре "; 
 4) Закон автономного округа от 12.10.2005 № 74-оз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5) 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t>
  </si>
  <si>
    <t>1) Постановление Администрации муниципального образования от 14.10.2013 № 2351 "Об утверждении муниципальной  программы "Улучшение условий и охраны труда в  городском округе город Мегион на 2014-2020 годы" (с изменениями)"; 
 2) Постановление Администрации муниципального образования от 13.12.2018 № 2688 "Об утверждении муниципальной программы "Улучшение условий и охраны труда в городском округе город Мегион на 2019 - 2025 годы"; 
 3) Постановление Администрации муниципального образования от 30.10.2013 № 2480 "Об утверждении муниципальной программы "Обеспечение доступным и комфртным жильем жителей городского округа город Мегион в 2014-2020 годах" (с изменениями)";  
4)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5) Постановление Администрации муниципального образования от 20.12.2018 № 2779 "Об утверждении муниципальной программы "Развитие жилищной сферы на территории городского округа город Мегион на 2019 - 2025 годы"; 
 6) Постановление Администрации муниципального образования от 27.12.2018 № 2910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2019 - 2025 годы"</t>
  </si>
  <si>
    <t>РЕЕСТР РАСХОДНЫХ ОБЯЗАТЕЛЬСТВ городского округа город Мегион (в соответствии с решением Думы города от 21.12.2018 №327 «О бюджете городского округа город Мегион на 2019 год и плановый период 2020 и 2021 годов")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</si>
</sst>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Red]\-#,##0.0;0.0"/>
  </numFmts>
  <fonts count="12" x14ac:knownFonts="1">
    <font>
      <sz val="11"/>
      <color theme="1"/>
      <name val="Calibri"/>
      <family val="2"/>
      <charset val="204"/>
      <scheme val="minor"/>
    </font>
    <font>
      <sz val="10"/>
      <name val="Arial"/>
      <family val="2"/>
      <charset val="204"/>
    </font>
    <font>
      <sz val="10"/>
      <name val="Times New Roman"/>
      <family val="1"/>
      <charset val="204"/>
    </font>
    <font>
      <b/>
      <sz val="12"/>
      <name val="Times New Roman"/>
      <family val="1"/>
      <charset val="204"/>
    </font>
    <font>
      <b/>
      <sz val="10"/>
      <name val="Times New Roman"/>
      <family val="1"/>
      <charset val="204"/>
    </font>
    <font>
      <sz val="8"/>
      <name val="Times New Roman"/>
      <family val="1"/>
      <charset val="204"/>
    </font>
    <font>
      <sz val="10"/>
      <name val="Times New Roman"/>
      <family val="1"/>
      <charset val="204"/>
    </font>
    <font>
      <sz val="10"/>
      <color rgb="FFFF0000"/>
      <name val="Times New Roman"/>
      <family val="1"/>
      <charset val="204"/>
    </font>
    <font>
      <sz val="10"/>
      <name val="Arial"/>
      <family val="2"/>
      <charset val="204"/>
    </font>
    <font>
      <sz val="10"/>
      <color rgb="FFFF0000"/>
      <name val="Arial"/>
      <family val="2"/>
      <charset val="204"/>
    </font>
    <font>
      <b/>
      <sz val="10"/>
      <name val="Times New Roman"/>
      <family val="1"/>
      <charset val="204"/>
    </font>
    <font>
      <b/>
      <sz val="14"/>
      <name val="Times New Roman"/>
      <family val="1"/>
      <charset val="20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0" fontId="8" fillId="0" borderId="0"/>
  </cellStyleXfs>
  <cellXfs count="76">
    <xf numFmtId="0" fontId="0" fillId="0" borderId="0" xfId="0"/>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left" wrapText="1"/>
      <protection hidden="1"/>
    </xf>
    <xf numFmtId="0" fontId="2" fillId="0" borderId="0" xfId="1" applyNumberFormat="1" applyFont="1" applyFill="1" applyAlignment="1" applyProtection="1">
      <alignment horizontal="center" vertical="center" wrapText="1"/>
      <protection hidden="1"/>
    </xf>
    <xf numFmtId="0" fontId="2" fillId="0" borderId="0" xfId="1" applyNumberFormat="1" applyFont="1" applyFill="1" applyAlignment="1" applyProtection="1">
      <alignment horizontal="center" vertical="center"/>
      <protection hidden="1"/>
    </xf>
    <xf numFmtId="0" fontId="5" fillId="0" borderId="2"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top"/>
      <protection hidden="1"/>
    </xf>
    <xf numFmtId="0" fontId="2" fillId="0" borderId="2" xfId="1" applyNumberFormat="1" applyFont="1" applyFill="1" applyBorder="1" applyAlignment="1" applyProtection="1">
      <alignment horizontal="center" vertical="top"/>
      <protection hidden="1"/>
    </xf>
    <xf numFmtId="0" fontId="2" fillId="0" borderId="0" xfId="1" applyNumberFormat="1" applyFont="1" applyFill="1" applyAlignment="1" applyProtection="1">
      <alignment horizontal="center" vertical="top"/>
      <protection hidden="1"/>
    </xf>
    <xf numFmtId="165" fontId="2" fillId="0" borderId="2" xfId="1" applyNumberFormat="1" applyFont="1" applyFill="1" applyBorder="1" applyAlignment="1" applyProtection="1">
      <alignment horizontal="right" vertical="top"/>
      <protection hidden="1"/>
    </xf>
    <xf numFmtId="0" fontId="2" fillId="0" borderId="0" xfId="1" applyNumberFormat="1" applyFont="1" applyFill="1" applyAlignment="1" applyProtection="1">
      <alignment horizontal="left" vertical="top"/>
      <protection hidden="1"/>
    </xf>
    <xf numFmtId="0" fontId="2" fillId="0" borderId="0" xfId="1" applyNumberFormat="1" applyFont="1" applyFill="1" applyProtection="1">
      <protection hidden="1"/>
    </xf>
    <xf numFmtId="0" fontId="2" fillId="0" borderId="0" xfId="1" applyNumberFormat="1" applyFont="1" applyFill="1" applyBorder="1" applyProtection="1">
      <protection hidden="1"/>
    </xf>
    <xf numFmtId="0" fontId="2" fillId="0" borderId="1" xfId="1" applyNumberFormat="1" applyFont="1" applyFill="1" applyBorder="1" applyAlignment="1" applyProtection="1">
      <alignment horizontal="centerContinuous"/>
      <protection hidden="1"/>
    </xf>
    <xf numFmtId="0" fontId="2" fillId="0" borderId="0" xfId="1" applyNumberFormat="1" applyFont="1" applyFill="1" applyAlignment="1" applyProtection="1">
      <alignment horizontal="left" vertical="top" wrapText="1"/>
      <protection hidden="1"/>
    </xf>
    <xf numFmtId="0" fontId="2" fillId="0" borderId="5" xfId="1" applyNumberFormat="1" applyFont="1" applyFill="1" applyBorder="1" applyAlignment="1" applyProtection="1">
      <alignment horizontal="centerContinuous"/>
      <protection hidden="1"/>
    </xf>
    <xf numFmtId="0" fontId="2" fillId="0" borderId="0" xfId="1" applyNumberFormat="1" applyFont="1" applyFill="1" applyAlignment="1" applyProtection="1">
      <alignment horizontal="centerContinuous"/>
      <protection hidden="1"/>
    </xf>
    <xf numFmtId="0" fontId="2" fillId="0" borderId="0" xfId="1" applyNumberFormat="1" applyFont="1" applyFill="1" applyAlignment="1" applyProtection="1">
      <alignment horizontal="left"/>
      <protection hidden="1"/>
    </xf>
    <xf numFmtId="0" fontId="2" fillId="0" borderId="1" xfId="1" applyNumberFormat="1" applyFont="1" applyFill="1" applyBorder="1" applyAlignment="1" applyProtection="1">
      <alignment horizontal="left"/>
      <protection hidden="1"/>
    </xf>
    <xf numFmtId="0" fontId="2" fillId="0" borderId="2" xfId="1" applyNumberFormat="1" applyFont="1" applyFill="1" applyBorder="1" applyAlignment="1" applyProtection="1">
      <alignment horizontal="left" vertical="top" wrapText="1"/>
      <protection hidden="1"/>
    </xf>
    <xf numFmtId="165" fontId="2" fillId="0" borderId="2" xfId="1" applyNumberFormat="1" applyFont="1" applyFill="1" applyBorder="1" applyAlignment="1" applyProtection="1">
      <alignment horizontal="right" vertical="top" wrapText="1"/>
      <protection hidden="1"/>
    </xf>
    <xf numFmtId="0" fontId="2" fillId="0" borderId="2"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center" vertical="center" wrapText="1"/>
      <protection hidden="1"/>
    </xf>
    <xf numFmtId="0" fontId="3" fillId="0" borderId="0" xfId="1" applyNumberFormat="1" applyFont="1" applyFill="1" applyAlignment="1" applyProtection="1">
      <alignment horizontal="center" vertical="center"/>
      <protection hidden="1"/>
    </xf>
    <xf numFmtId="0" fontId="6" fillId="0" borderId="2" xfId="1" applyNumberFormat="1" applyFont="1" applyFill="1" applyBorder="1" applyAlignment="1" applyProtection="1">
      <alignment horizontal="left" vertical="top" wrapText="1"/>
      <protection hidden="1"/>
    </xf>
    <xf numFmtId="164" fontId="2" fillId="0" borderId="2" xfId="1" applyNumberFormat="1" applyFont="1" applyFill="1" applyBorder="1" applyAlignment="1" applyProtection="1">
      <alignment horizontal="center" vertical="top" wrapText="1"/>
      <protection hidden="1"/>
    </xf>
    <xf numFmtId="0" fontId="6" fillId="0" borderId="2" xfId="1" applyNumberFormat="1" applyFont="1" applyFill="1" applyBorder="1" applyAlignment="1" applyProtection="1">
      <alignment horizontal="center" vertical="top" wrapText="1"/>
      <protection hidden="1"/>
    </xf>
    <xf numFmtId="165" fontId="6" fillId="0" borderId="2" xfId="1" applyNumberFormat="1" applyFont="1" applyFill="1" applyBorder="1" applyAlignment="1" applyProtection="1">
      <alignment horizontal="right" vertical="top" wrapText="1"/>
      <protection hidden="1"/>
    </xf>
    <xf numFmtId="165" fontId="7" fillId="0" borderId="2" xfId="1" applyNumberFormat="1" applyFont="1" applyFill="1" applyBorder="1" applyAlignment="1" applyProtection="1">
      <alignment horizontal="right" vertical="top" wrapText="1"/>
      <protection hidden="1"/>
    </xf>
    <xf numFmtId="0" fontId="2" fillId="0" borderId="2" xfId="1" applyNumberFormat="1" applyFont="1" applyFill="1" applyBorder="1" applyAlignment="1" applyProtection="1">
      <alignment vertical="top" wrapText="1"/>
      <protection hidden="1"/>
    </xf>
    <xf numFmtId="0" fontId="7" fillId="0" borderId="2" xfId="1" applyNumberFormat="1" applyFont="1" applyFill="1" applyBorder="1" applyAlignment="1" applyProtection="1">
      <alignment horizontal="center" vertical="top" wrapText="1"/>
      <protection hidden="1"/>
    </xf>
    <xf numFmtId="49" fontId="6" fillId="0" borderId="2" xfId="1" applyNumberFormat="1" applyFont="1" applyFill="1" applyBorder="1" applyAlignment="1" applyProtection="1">
      <alignment horizontal="center" vertical="top" wrapText="1"/>
      <protection hidden="1"/>
    </xf>
    <xf numFmtId="0" fontId="4" fillId="0" borderId="2" xfId="1" applyNumberFormat="1" applyFont="1" applyFill="1" applyBorder="1" applyAlignment="1" applyProtection="1">
      <alignment horizontal="left" vertical="top" wrapText="1"/>
      <protection hidden="1"/>
    </xf>
    <xf numFmtId="164" fontId="2" fillId="0" borderId="2" xfId="1" applyNumberFormat="1" applyFont="1" applyFill="1" applyBorder="1" applyAlignment="1" applyProtection="1">
      <alignment horizontal="center" vertical="top"/>
      <protection hidden="1"/>
    </xf>
    <xf numFmtId="0" fontId="2" fillId="0" borderId="6" xfId="1" applyNumberFormat="1" applyFont="1" applyFill="1" applyBorder="1" applyAlignment="1" applyProtection="1">
      <alignment horizontal="left" vertical="top" wrapText="1"/>
      <protection hidden="1"/>
    </xf>
    <xf numFmtId="0" fontId="2" fillId="0" borderId="3" xfId="1" applyNumberFormat="1" applyFont="1" applyFill="1" applyBorder="1" applyAlignment="1" applyProtection="1">
      <alignment horizontal="left" vertical="top" wrapText="1"/>
      <protection hidden="1"/>
    </xf>
    <xf numFmtId="0" fontId="2" fillId="0" borderId="6" xfId="1" applyNumberFormat="1" applyFont="1" applyFill="1" applyBorder="1" applyAlignment="1" applyProtection="1">
      <alignment horizontal="center" vertical="top" wrapText="1"/>
      <protection hidden="1"/>
    </xf>
    <xf numFmtId="0" fontId="2" fillId="0" borderId="3" xfId="1" applyNumberFormat="1" applyFont="1" applyFill="1" applyBorder="1" applyAlignment="1" applyProtection="1">
      <alignment horizontal="center" vertical="top" wrapText="1"/>
      <protection hidden="1"/>
    </xf>
    <xf numFmtId="0" fontId="11" fillId="0" borderId="0" xfId="2" applyNumberFormat="1" applyFont="1" applyFill="1" applyAlignment="1" applyProtection="1">
      <alignment vertical="center" wrapText="1"/>
      <protection hidden="1"/>
    </xf>
    <xf numFmtId="0" fontId="1" fillId="0" borderId="0" xfId="1" applyFill="1" applyProtection="1">
      <protection hidden="1"/>
    </xf>
    <xf numFmtId="0" fontId="1" fillId="0" borderId="0" xfId="1" applyFill="1"/>
    <xf numFmtId="0" fontId="9" fillId="0" borderId="0" xfId="1" applyFont="1" applyFill="1"/>
    <xf numFmtId="0" fontId="6" fillId="0" borderId="4" xfId="1" applyNumberFormat="1" applyFont="1" applyFill="1" applyBorder="1" applyAlignment="1" applyProtection="1">
      <alignment horizontal="center" vertical="top"/>
      <protection hidden="1"/>
    </xf>
    <xf numFmtId="164" fontId="6" fillId="0" borderId="2" xfId="1" applyNumberFormat="1" applyFont="1" applyFill="1" applyBorder="1" applyAlignment="1" applyProtection="1">
      <alignment horizontal="center" vertical="top" wrapText="1"/>
      <protection hidden="1"/>
    </xf>
    <xf numFmtId="0" fontId="8" fillId="0" borderId="0" xfId="1" applyFont="1" applyFill="1"/>
    <xf numFmtId="165" fontId="2" fillId="0" borderId="6" xfId="1" applyNumberFormat="1" applyFont="1" applyFill="1" applyBorder="1" applyAlignment="1" applyProtection="1">
      <alignment horizontal="right" vertical="top" wrapText="1"/>
      <protection hidden="1"/>
    </xf>
    <xf numFmtId="165" fontId="2" fillId="0" borderId="7" xfId="1" applyNumberFormat="1" applyFont="1" applyFill="1" applyBorder="1" applyAlignment="1" applyProtection="1">
      <alignment horizontal="right" vertical="top" wrapText="1"/>
      <protection hidden="1"/>
    </xf>
    <xf numFmtId="165" fontId="2" fillId="0" borderId="3" xfId="1" applyNumberFormat="1" applyFont="1" applyFill="1" applyBorder="1" applyAlignment="1" applyProtection="1">
      <alignment horizontal="right" vertical="top" wrapText="1"/>
      <protection hidden="1"/>
    </xf>
    <xf numFmtId="165" fontId="2" fillId="0" borderId="6" xfId="1" applyNumberFormat="1" applyFont="1" applyFill="1" applyBorder="1" applyAlignment="1" applyProtection="1">
      <alignment horizontal="center" vertical="top" wrapText="1"/>
      <protection hidden="1"/>
    </xf>
    <xf numFmtId="165" fontId="2" fillId="0" borderId="7" xfId="1" applyNumberFormat="1" applyFont="1" applyFill="1" applyBorder="1" applyAlignment="1" applyProtection="1">
      <alignment horizontal="center" vertical="top" wrapText="1"/>
      <protection hidden="1"/>
    </xf>
    <xf numFmtId="165" fontId="2" fillId="0" borderId="3" xfId="1" applyNumberFormat="1" applyFont="1" applyFill="1" applyBorder="1" applyAlignment="1" applyProtection="1">
      <alignment horizontal="center" vertical="top" wrapText="1"/>
      <protection hidden="1"/>
    </xf>
    <xf numFmtId="0" fontId="11" fillId="0" borderId="0" xfId="2" applyNumberFormat="1" applyFont="1" applyFill="1" applyAlignment="1" applyProtection="1">
      <alignment horizontal="center" vertical="center" wrapText="1"/>
      <protection hidden="1"/>
    </xf>
    <xf numFmtId="0" fontId="2" fillId="0" borderId="6" xfId="1" applyNumberFormat="1" applyFont="1" applyFill="1" applyBorder="1" applyAlignment="1" applyProtection="1">
      <alignment horizontal="left" vertical="top" wrapText="1"/>
      <protection hidden="1"/>
    </xf>
    <xf numFmtId="0" fontId="2" fillId="0" borderId="7" xfId="1" applyNumberFormat="1" applyFont="1" applyFill="1" applyBorder="1" applyAlignment="1" applyProtection="1">
      <alignment horizontal="left" vertical="top" wrapText="1"/>
      <protection hidden="1"/>
    </xf>
    <xf numFmtId="0" fontId="2" fillId="0" borderId="3" xfId="1" applyNumberFormat="1" applyFont="1" applyFill="1" applyBorder="1" applyAlignment="1" applyProtection="1">
      <alignment horizontal="left" vertical="top" wrapText="1"/>
      <protection hidden="1"/>
    </xf>
    <xf numFmtId="0" fontId="2" fillId="0" borderId="6" xfId="1" applyNumberFormat="1" applyFont="1" applyFill="1" applyBorder="1" applyAlignment="1" applyProtection="1">
      <alignment horizontal="center" vertical="top" wrapText="1"/>
      <protection hidden="1"/>
    </xf>
    <xf numFmtId="0" fontId="2" fillId="0" borderId="7" xfId="1" applyNumberFormat="1" applyFont="1" applyFill="1" applyBorder="1" applyAlignment="1" applyProtection="1">
      <alignment horizontal="center" vertical="top" wrapText="1"/>
      <protection hidden="1"/>
    </xf>
    <xf numFmtId="0" fontId="2" fillId="0" borderId="3"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left" vertical="top" wrapText="1"/>
      <protection hidden="1"/>
    </xf>
    <xf numFmtId="164" fontId="2" fillId="0" borderId="6" xfId="1" applyNumberFormat="1" applyFont="1" applyFill="1" applyBorder="1" applyAlignment="1" applyProtection="1">
      <alignment horizontal="center" vertical="top" wrapText="1"/>
      <protection hidden="1"/>
    </xf>
    <xf numFmtId="164" fontId="2" fillId="0" borderId="7" xfId="1" applyNumberFormat="1" applyFont="1" applyFill="1" applyBorder="1" applyAlignment="1" applyProtection="1">
      <alignment horizontal="center" vertical="top" wrapText="1"/>
      <protection hidden="1"/>
    </xf>
    <xf numFmtId="164" fontId="2" fillId="0" borderId="3" xfId="1" applyNumberFormat="1" applyFont="1" applyFill="1" applyBorder="1" applyAlignment="1" applyProtection="1">
      <alignment horizontal="center" vertical="top" wrapText="1"/>
      <protection hidden="1"/>
    </xf>
    <xf numFmtId="0" fontId="2" fillId="0" borderId="0" xfId="1" applyNumberFormat="1" applyFont="1" applyFill="1" applyBorder="1" applyAlignment="1" applyProtection="1">
      <alignment horizontal="center"/>
      <protection hidden="1"/>
    </xf>
    <xf numFmtId="165" fontId="2" fillId="0" borderId="2" xfId="1" applyNumberFormat="1" applyFont="1" applyFill="1" applyBorder="1" applyAlignment="1" applyProtection="1">
      <alignment horizontal="right" vertical="top" wrapText="1"/>
      <protection hidden="1"/>
    </xf>
    <xf numFmtId="0" fontId="2" fillId="0" borderId="2" xfId="1" applyNumberFormat="1" applyFont="1" applyFill="1" applyBorder="1" applyAlignment="1" applyProtection="1">
      <alignment horizontal="center" vertical="top" wrapText="1"/>
      <protection hidden="1"/>
    </xf>
    <xf numFmtId="164" fontId="2" fillId="0" borderId="2" xfId="1" applyNumberFormat="1" applyFont="1" applyFill="1" applyBorder="1" applyAlignment="1" applyProtection="1">
      <alignment horizontal="center" vertical="top" wrapText="1"/>
      <protection hidden="1"/>
    </xf>
    <xf numFmtId="0" fontId="6" fillId="0" borderId="2" xfId="1" applyNumberFormat="1" applyFont="1" applyFill="1" applyBorder="1" applyAlignment="1" applyProtection="1">
      <alignment horizontal="left" vertical="top" wrapText="1"/>
      <protection hidden="1"/>
    </xf>
    <xf numFmtId="165" fontId="7" fillId="0" borderId="2" xfId="1" applyNumberFormat="1" applyFont="1" applyFill="1" applyBorder="1" applyAlignment="1" applyProtection="1">
      <alignment horizontal="right" vertical="top" wrapText="1"/>
      <protection hidden="1"/>
    </xf>
    <xf numFmtId="0" fontId="7" fillId="0" borderId="2" xfId="1" applyNumberFormat="1" applyFont="1" applyFill="1" applyBorder="1" applyAlignment="1" applyProtection="1">
      <alignment horizontal="center" vertical="top" wrapText="1"/>
      <protection hidden="1"/>
    </xf>
    <xf numFmtId="0" fontId="6" fillId="0" borderId="2" xfId="1" applyNumberFormat="1" applyFont="1" applyFill="1" applyBorder="1" applyAlignment="1" applyProtection="1">
      <alignment horizontal="center" vertical="top" wrapText="1"/>
      <protection hidden="1"/>
    </xf>
    <xf numFmtId="165" fontId="6" fillId="0" borderId="2" xfId="1" applyNumberFormat="1" applyFont="1" applyFill="1" applyBorder="1" applyAlignment="1" applyProtection="1">
      <alignment horizontal="right" vertical="top" wrapText="1"/>
      <protection hidden="1"/>
    </xf>
    <xf numFmtId="0" fontId="2" fillId="0" borderId="2" xfId="1" applyNumberFormat="1" applyFont="1" applyFill="1" applyBorder="1" applyAlignment="1" applyProtection="1">
      <alignment vertical="top" wrapText="1"/>
      <protection hidden="1"/>
    </xf>
    <xf numFmtId="0" fontId="2" fillId="0" borderId="2" xfId="1" applyNumberFormat="1" applyFont="1" applyFill="1" applyBorder="1" applyAlignment="1" applyProtection="1">
      <alignment horizontal="right" vertical="top" wrapText="1"/>
      <protection hidden="1"/>
    </xf>
    <xf numFmtId="0" fontId="10" fillId="0" borderId="2"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4" fillId="0" borderId="0" xfId="1" applyNumberFormat="1" applyFont="1" applyFill="1" applyAlignment="1" applyProtection="1">
      <alignment horizontal="center" vertical="center" wrapText="1"/>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7"/>
  <sheetViews>
    <sheetView showGridLines="0" tabSelected="1" topLeftCell="B1" workbookViewId="0">
      <selection activeCell="N15" sqref="N15:N16"/>
    </sheetView>
  </sheetViews>
  <sheetFormatPr defaultColWidth="9.140625" defaultRowHeight="12.75" x14ac:dyDescent="0.2"/>
  <cols>
    <col min="1" max="1" width="4.85546875" style="40" customWidth="1"/>
    <col min="2" max="2" width="45" style="40" customWidth="1"/>
    <col min="3" max="3" width="7.42578125" style="40" customWidth="1"/>
    <col min="4" max="4" width="29.28515625" style="40" customWidth="1"/>
    <col min="5" max="6" width="10" style="40" customWidth="1"/>
    <col min="7" max="7" width="29.28515625" style="40" customWidth="1"/>
    <col min="8" max="9" width="10" style="40" customWidth="1"/>
    <col min="10" max="10" width="5.85546875" style="40" customWidth="1"/>
    <col min="11" max="11" width="29.28515625" style="40" customWidth="1"/>
    <col min="12" max="13" width="10" style="40" customWidth="1"/>
    <col min="14" max="14" width="29.28515625" style="40" customWidth="1"/>
    <col min="15" max="16" width="10" style="40" customWidth="1"/>
    <col min="17" max="17" width="5.85546875" style="40" customWidth="1"/>
    <col min="18" max="18" width="29.28515625" style="40" customWidth="1"/>
    <col min="19" max="20" width="10" style="40" customWidth="1"/>
    <col min="21" max="21" width="29.28515625" style="40" customWidth="1"/>
    <col min="22" max="22" width="10" style="40" customWidth="1"/>
    <col min="23" max="23" width="11.28515625" style="40" customWidth="1"/>
    <col min="24" max="24" width="29.28515625" style="40" customWidth="1"/>
    <col min="25" max="25" width="10" style="40" customWidth="1"/>
    <col min="26" max="26" width="11.7109375" style="40" customWidth="1"/>
    <col min="27" max="27" width="10.85546875" style="40" customWidth="1"/>
    <col min="28" max="28" width="9.42578125" style="40" customWidth="1"/>
    <col min="29" max="30" width="0" style="40" hidden="1" customWidth="1"/>
    <col min="31" max="35" width="14" style="40" customWidth="1"/>
    <col min="36" max="36" width="12.85546875" style="40" customWidth="1"/>
    <col min="37" max="158" width="9.140625" style="40" customWidth="1"/>
    <col min="159" max="16384" width="9.140625" style="40"/>
  </cols>
  <sheetData>
    <row r="1" spans="1:39" ht="12.75" customHeight="1" x14ac:dyDescent="0.2">
      <c r="A1" s="39"/>
      <c r="B1" s="1"/>
      <c r="C1" s="1"/>
      <c r="D1" s="1"/>
      <c r="E1" s="1"/>
      <c r="F1" s="1"/>
      <c r="G1" s="39"/>
      <c r="H1" s="39"/>
      <c r="I1" s="39"/>
      <c r="J1" s="39"/>
      <c r="K1" s="39"/>
      <c r="L1" s="39"/>
      <c r="M1" s="39"/>
      <c r="N1" s="39"/>
      <c r="O1" s="39"/>
      <c r="P1" s="39"/>
      <c r="Q1" s="39"/>
      <c r="R1" s="39"/>
      <c r="S1" s="39"/>
      <c r="T1" s="39"/>
      <c r="U1" s="1"/>
      <c r="V1" s="1"/>
      <c r="W1" s="1"/>
      <c r="X1" s="1"/>
      <c r="Y1" s="1"/>
      <c r="Z1" s="1"/>
      <c r="AA1" s="39"/>
      <c r="AB1" s="39"/>
      <c r="AC1" s="1"/>
      <c r="AD1" s="1"/>
      <c r="AE1" s="1"/>
      <c r="AF1" s="1"/>
      <c r="AG1" s="39"/>
      <c r="AH1" s="2"/>
      <c r="AI1" s="39"/>
      <c r="AJ1" s="39"/>
    </row>
    <row r="2" spans="1:39" ht="15" customHeight="1" x14ac:dyDescent="0.2">
      <c r="A2" s="39"/>
      <c r="B2" s="51" t="s">
        <v>627</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38"/>
      <c r="AL2" s="38"/>
      <c r="AM2" s="38"/>
    </row>
    <row r="3" spans="1:39" ht="12.75" customHeight="1" x14ac:dyDescent="0.2">
      <c r="A3" s="39"/>
      <c r="B3" s="23"/>
      <c r="C3" s="23"/>
      <c r="D3" s="23"/>
      <c r="E3" s="23"/>
      <c r="F3" s="23"/>
      <c r="G3" s="39"/>
      <c r="H3" s="39"/>
      <c r="I3" s="39"/>
      <c r="J3" s="39"/>
      <c r="K3" s="39"/>
      <c r="L3" s="39"/>
      <c r="M3" s="39"/>
      <c r="N3" s="39"/>
      <c r="O3" s="39"/>
      <c r="P3" s="39"/>
      <c r="Q3" s="39"/>
      <c r="R3" s="39"/>
      <c r="S3" s="39"/>
      <c r="T3" s="39"/>
      <c r="U3" s="23"/>
      <c r="V3" s="23"/>
      <c r="W3" s="23"/>
      <c r="X3" s="23"/>
      <c r="Y3" s="23"/>
      <c r="Z3" s="23"/>
      <c r="AA3" s="39"/>
      <c r="AB3" s="39"/>
      <c r="AC3" s="23"/>
      <c r="AD3" s="23"/>
      <c r="AE3" s="23"/>
      <c r="AF3" s="23"/>
      <c r="AG3" s="39"/>
      <c r="AH3" s="39"/>
      <c r="AI3" s="39"/>
      <c r="AJ3" s="39"/>
    </row>
    <row r="4" spans="1:39" ht="12.75" customHeight="1" x14ac:dyDescent="0.2">
      <c r="A4" s="39"/>
      <c r="B4" s="75"/>
      <c r="C4" s="75"/>
      <c r="D4" s="75"/>
      <c r="E4" s="75"/>
      <c r="F4" s="75"/>
      <c r="G4" s="75"/>
      <c r="H4" s="75"/>
      <c r="I4" s="75"/>
      <c r="J4" s="75"/>
      <c r="K4" s="75"/>
      <c r="L4" s="75"/>
      <c r="M4" s="75"/>
      <c r="N4" s="75"/>
      <c r="O4" s="75"/>
      <c r="P4" s="75"/>
      <c r="Q4" s="75"/>
      <c r="R4" s="3"/>
      <c r="S4" s="3"/>
      <c r="T4" s="3"/>
      <c r="U4" s="3"/>
      <c r="V4" s="3"/>
      <c r="W4" s="3"/>
      <c r="X4" s="3"/>
      <c r="Y4" s="3"/>
      <c r="Z4" s="3"/>
      <c r="AA4" s="3"/>
      <c r="AB4" s="3"/>
      <c r="AC4" s="3"/>
      <c r="AD4" s="3"/>
      <c r="AE4" s="3"/>
      <c r="AF4" s="3"/>
      <c r="AG4" s="3"/>
      <c r="AH4" s="3"/>
      <c r="AI4" s="39"/>
      <c r="AJ4" s="39"/>
    </row>
    <row r="5" spans="1:39" ht="12.75" customHeight="1" x14ac:dyDescent="0.2">
      <c r="A5" s="39"/>
      <c r="B5" s="3"/>
      <c r="C5" s="3"/>
      <c r="D5" s="3"/>
      <c r="E5" s="3"/>
      <c r="F5" s="3"/>
      <c r="G5" s="39"/>
      <c r="H5" s="39"/>
      <c r="I5" s="39"/>
      <c r="J5" s="39"/>
      <c r="K5" s="39"/>
      <c r="L5" s="39"/>
      <c r="M5" s="39"/>
      <c r="N5" s="39"/>
      <c r="O5" s="39"/>
      <c r="P5" s="39"/>
      <c r="Q5" s="39"/>
      <c r="R5" s="39"/>
      <c r="S5" s="39"/>
      <c r="T5" s="39"/>
      <c r="U5" s="3"/>
      <c r="V5" s="3"/>
      <c r="W5" s="3"/>
      <c r="X5" s="3"/>
      <c r="Y5" s="3"/>
      <c r="Z5" s="3"/>
      <c r="AA5" s="39"/>
      <c r="AB5" s="39"/>
      <c r="AC5" s="3"/>
      <c r="AD5" s="3"/>
      <c r="AE5" s="3"/>
      <c r="AF5" s="3"/>
      <c r="AG5" s="39"/>
      <c r="AH5" s="39"/>
      <c r="AI5" s="39"/>
      <c r="AJ5" s="39"/>
    </row>
    <row r="6" spans="1:39" ht="12.75" customHeight="1" x14ac:dyDescent="0.2">
      <c r="A6" s="39"/>
      <c r="B6" s="1" t="s">
        <v>1</v>
      </c>
      <c r="C6" s="1"/>
      <c r="D6" s="1"/>
      <c r="E6" s="1"/>
      <c r="F6" s="1"/>
      <c r="G6" s="39"/>
      <c r="H6" s="39"/>
      <c r="I6" s="39"/>
      <c r="J6" s="39"/>
      <c r="K6" s="39"/>
      <c r="L6" s="39"/>
      <c r="M6" s="39"/>
      <c r="N6" s="39"/>
      <c r="O6" s="39"/>
      <c r="P6" s="39"/>
      <c r="Q6" s="39"/>
      <c r="R6" s="39"/>
      <c r="S6" s="39"/>
      <c r="T6" s="39"/>
      <c r="U6" s="1"/>
      <c r="V6" s="1"/>
      <c r="W6" s="1"/>
      <c r="X6" s="1"/>
      <c r="Y6" s="1"/>
      <c r="Z6" s="1"/>
      <c r="AA6" s="39"/>
      <c r="AB6" s="39"/>
      <c r="AC6" s="1"/>
      <c r="AD6" s="1"/>
      <c r="AE6" s="1"/>
      <c r="AF6" s="1"/>
      <c r="AG6" s="39"/>
      <c r="AH6" s="39"/>
      <c r="AI6" s="39"/>
      <c r="AJ6" s="39"/>
    </row>
    <row r="7" spans="1:39" ht="12.75"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row>
    <row r="8" spans="1:39" ht="20.25" customHeight="1" x14ac:dyDescent="0.2">
      <c r="A8" s="4"/>
      <c r="B8" s="74" t="s">
        <v>2</v>
      </c>
      <c r="C8" s="74" t="s">
        <v>3</v>
      </c>
      <c r="D8" s="74" t="s">
        <v>4</v>
      </c>
      <c r="E8" s="74"/>
      <c r="F8" s="74"/>
      <c r="G8" s="74"/>
      <c r="H8" s="74"/>
      <c r="I8" s="74"/>
      <c r="J8" s="74"/>
      <c r="K8" s="74"/>
      <c r="L8" s="74"/>
      <c r="M8" s="74"/>
      <c r="N8" s="74"/>
      <c r="O8" s="74"/>
      <c r="P8" s="74"/>
      <c r="Q8" s="74"/>
      <c r="R8" s="74"/>
      <c r="S8" s="74"/>
      <c r="T8" s="74"/>
      <c r="U8" s="74"/>
      <c r="V8" s="74"/>
      <c r="W8" s="74"/>
      <c r="X8" s="74"/>
      <c r="Y8" s="74"/>
      <c r="Z8" s="74"/>
      <c r="AA8" s="74" t="s">
        <v>5</v>
      </c>
      <c r="AB8" s="74" t="s">
        <v>6</v>
      </c>
      <c r="AC8" s="74" t="s">
        <v>6</v>
      </c>
      <c r="AD8" s="74"/>
      <c r="AE8" s="74" t="s">
        <v>7</v>
      </c>
      <c r="AF8" s="74"/>
      <c r="AG8" s="74"/>
      <c r="AH8" s="74"/>
      <c r="AI8" s="74"/>
      <c r="AJ8" s="74"/>
    </row>
    <row r="9" spans="1:39" ht="12.75" customHeight="1" x14ac:dyDescent="0.2">
      <c r="A9" s="4"/>
      <c r="B9" s="74"/>
      <c r="C9" s="74"/>
      <c r="D9" s="74" t="s">
        <v>8</v>
      </c>
      <c r="E9" s="74"/>
      <c r="F9" s="74"/>
      <c r="G9" s="74"/>
      <c r="H9" s="74"/>
      <c r="I9" s="74"/>
      <c r="J9" s="74"/>
      <c r="K9" s="74"/>
      <c r="L9" s="74"/>
      <c r="M9" s="74"/>
      <c r="N9" s="74"/>
      <c r="O9" s="74"/>
      <c r="P9" s="74"/>
      <c r="Q9" s="74"/>
      <c r="R9" s="74" t="s">
        <v>9</v>
      </c>
      <c r="S9" s="74"/>
      <c r="T9" s="74"/>
      <c r="U9" s="74"/>
      <c r="V9" s="74"/>
      <c r="W9" s="74"/>
      <c r="X9" s="74" t="s">
        <v>10</v>
      </c>
      <c r="Y9" s="74"/>
      <c r="Z9" s="74"/>
      <c r="AA9" s="74"/>
      <c r="AB9" s="74"/>
      <c r="AC9" s="74"/>
      <c r="AD9" s="74"/>
      <c r="AE9" s="74" t="s">
        <v>606</v>
      </c>
      <c r="AF9" s="74"/>
      <c r="AG9" s="74" t="s">
        <v>607</v>
      </c>
      <c r="AH9" s="73" t="s">
        <v>608</v>
      </c>
      <c r="AI9" s="73" t="s">
        <v>11</v>
      </c>
      <c r="AJ9" s="73"/>
    </row>
    <row r="10" spans="1:39" ht="27" customHeight="1" x14ac:dyDescent="0.2">
      <c r="A10" s="4"/>
      <c r="B10" s="74"/>
      <c r="C10" s="74"/>
      <c r="D10" s="74" t="s">
        <v>12</v>
      </c>
      <c r="E10" s="74"/>
      <c r="F10" s="74"/>
      <c r="G10" s="74" t="s">
        <v>13</v>
      </c>
      <c r="H10" s="74"/>
      <c r="I10" s="74"/>
      <c r="J10" s="74"/>
      <c r="K10" s="74" t="s">
        <v>14</v>
      </c>
      <c r="L10" s="74"/>
      <c r="M10" s="74"/>
      <c r="N10" s="74" t="s">
        <v>15</v>
      </c>
      <c r="O10" s="74"/>
      <c r="P10" s="74"/>
      <c r="Q10" s="74"/>
      <c r="R10" s="74" t="s">
        <v>16</v>
      </c>
      <c r="S10" s="74"/>
      <c r="T10" s="74"/>
      <c r="U10" s="74" t="s">
        <v>17</v>
      </c>
      <c r="V10" s="74"/>
      <c r="W10" s="74"/>
      <c r="X10" s="74"/>
      <c r="Y10" s="74"/>
      <c r="Z10" s="74"/>
      <c r="AA10" s="74"/>
      <c r="AB10" s="74"/>
      <c r="AC10" s="74"/>
      <c r="AD10" s="74"/>
      <c r="AE10" s="74"/>
      <c r="AF10" s="74"/>
      <c r="AG10" s="74"/>
      <c r="AH10" s="73"/>
      <c r="AI10" s="73" t="s">
        <v>609</v>
      </c>
      <c r="AJ10" s="73" t="s">
        <v>18</v>
      </c>
    </row>
    <row r="11" spans="1:39" ht="56.25" customHeight="1" x14ac:dyDescent="0.2">
      <c r="A11" s="4"/>
      <c r="B11" s="74"/>
      <c r="C11" s="74"/>
      <c r="D11" s="5" t="s">
        <v>19</v>
      </c>
      <c r="E11" s="5" t="s">
        <v>20</v>
      </c>
      <c r="F11" s="5" t="s">
        <v>21</v>
      </c>
      <c r="G11" s="5" t="s">
        <v>19</v>
      </c>
      <c r="H11" s="5" t="s">
        <v>20</v>
      </c>
      <c r="I11" s="5" t="s">
        <v>21</v>
      </c>
      <c r="J11" s="5" t="s">
        <v>22</v>
      </c>
      <c r="K11" s="5" t="s">
        <v>19</v>
      </c>
      <c r="L11" s="5" t="s">
        <v>20</v>
      </c>
      <c r="M11" s="5" t="s">
        <v>21</v>
      </c>
      <c r="N11" s="5" t="s">
        <v>19</v>
      </c>
      <c r="O11" s="5" t="s">
        <v>20</v>
      </c>
      <c r="P11" s="5" t="s">
        <v>21</v>
      </c>
      <c r="Q11" s="5" t="s">
        <v>22</v>
      </c>
      <c r="R11" s="5" t="s">
        <v>19</v>
      </c>
      <c r="S11" s="5" t="s">
        <v>20</v>
      </c>
      <c r="T11" s="5" t="s">
        <v>21</v>
      </c>
      <c r="U11" s="5" t="s">
        <v>19</v>
      </c>
      <c r="V11" s="5" t="s">
        <v>20</v>
      </c>
      <c r="W11" s="5" t="s">
        <v>21</v>
      </c>
      <c r="X11" s="5" t="s">
        <v>19</v>
      </c>
      <c r="Y11" s="5" t="s">
        <v>20</v>
      </c>
      <c r="Z11" s="5" t="s">
        <v>21</v>
      </c>
      <c r="AA11" s="74"/>
      <c r="AB11" s="22" t="s">
        <v>23</v>
      </c>
      <c r="AC11" s="22" t="s">
        <v>24</v>
      </c>
      <c r="AD11" s="22" t="s">
        <v>25</v>
      </c>
      <c r="AE11" s="22" t="s">
        <v>26</v>
      </c>
      <c r="AF11" s="22" t="s">
        <v>27</v>
      </c>
      <c r="AG11" s="74"/>
      <c r="AH11" s="73"/>
      <c r="AI11" s="73"/>
      <c r="AJ11" s="73"/>
    </row>
    <row r="12" spans="1:39" ht="12.75" customHeight="1" x14ac:dyDescent="0.2">
      <c r="A12" s="4"/>
      <c r="B12" s="22">
        <v>1</v>
      </c>
      <c r="C12" s="22">
        <v>2</v>
      </c>
      <c r="D12" s="22">
        <v>3</v>
      </c>
      <c r="E12" s="22">
        <v>4</v>
      </c>
      <c r="F12" s="22">
        <v>5</v>
      </c>
      <c r="G12" s="22">
        <v>6</v>
      </c>
      <c r="H12" s="22">
        <v>7</v>
      </c>
      <c r="I12" s="22">
        <v>8</v>
      </c>
      <c r="J12" s="22">
        <v>9</v>
      </c>
      <c r="K12" s="22">
        <v>10</v>
      </c>
      <c r="L12" s="22">
        <v>11</v>
      </c>
      <c r="M12" s="22">
        <v>12</v>
      </c>
      <c r="N12" s="22">
        <v>13</v>
      </c>
      <c r="O12" s="22">
        <v>14</v>
      </c>
      <c r="P12" s="22">
        <v>15</v>
      </c>
      <c r="Q12" s="22">
        <v>16</v>
      </c>
      <c r="R12" s="22">
        <v>23</v>
      </c>
      <c r="S12" s="22">
        <v>24</v>
      </c>
      <c r="T12" s="22">
        <v>25</v>
      </c>
      <c r="U12" s="22">
        <v>26</v>
      </c>
      <c r="V12" s="22">
        <v>27</v>
      </c>
      <c r="W12" s="22">
        <v>28</v>
      </c>
      <c r="X12" s="22">
        <v>29</v>
      </c>
      <c r="Y12" s="22">
        <v>30</v>
      </c>
      <c r="Z12" s="22">
        <v>31</v>
      </c>
      <c r="AA12" s="22">
        <v>32</v>
      </c>
      <c r="AB12" s="22">
        <v>33</v>
      </c>
      <c r="AC12" s="22">
        <v>36</v>
      </c>
      <c r="AD12" s="22">
        <v>37</v>
      </c>
      <c r="AE12" s="22">
        <v>34</v>
      </c>
      <c r="AF12" s="22">
        <v>35</v>
      </c>
      <c r="AG12" s="22">
        <v>36</v>
      </c>
      <c r="AH12" s="22">
        <v>37</v>
      </c>
      <c r="AI12" s="22">
        <v>38</v>
      </c>
      <c r="AJ12" s="22">
        <v>39</v>
      </c>
    </row>
    <row r="13" spans="1:39" ht="51" x14ac:dyDescent="0.2">
      <c r="A13" s="6"/>
      <c r="B13" s="19" t="s">
        <v>28</v>
      </c>
      <c r="C13" s="21" t="s">
        <v>29</v>
      </c>
      <c r="D13" s="21" t="s">
        <v>30</v>
      </c>
      <c r="E13" s="21" t="s">
        <v>30</v>
      </c>
      <c r="F13" s="21" t="s">
        <v>30</v>
      </c>
      <c r="G13" s="21" t="s">
        <v>30</v>
      </c>
      <c r="H13" s="21" t="s">
        <v>30</v>
      </c>
      <c r="I13" s="21" t="s">
        <v>30</v>
      </c>
      <c r="J13" s="25" t="s">
        <v>30</v>
      </c>
      <c r="K13" s="21" t="s">
        <v>30</v>
      </c>
      <c r="L13" s="26" t="s">
        <v>30</v>
      </c>
      <c r="M13" s="21" t="s">
        <v>30</v>
      </c>
      <c r="N13" s="21" t="s">
        <v>30</v>
      </c>
      <c r="O13" s="21" t="s">
        <v>30</v>
      </c>
      <c r="P13" s="21" t="s">
        <v>30</v>
      </c>
      <c r="Q13" s="25" t="s">
        <v>30</v>
      </c>
      <c r="R13" s="21" t="s">
        <v>30</v>
      </c>
      <c r="S13" s="21" t="s">
        <v>30</v>
      </c>
      <c r="T13" s="21" t="s">
        <v>30</v>
      </c>
      <c r="U13" s="21" t="s">
        <v>30</v>
      </c>
      <c r="V13" s="21" t="s">
        <v>30</v>
      </c>
      <c r="W13" s="21" t="s">
        <v>30</v>
      </c>
      <c r="X13" s="21" t="s">
        <v>30</v>
      </c>
      <c r="Y13" s="21" t="s">
        <v>30</v>
      </c>
      <c r="Z13" s="21" t="s">
        <v>30</v>
      </c>
      <c r="AA13" s="21" t="s">
        <v>30</v>
      </c>
      <c r="AB13" s="21" t="s">
        <v>30</v>
      </c>
      <c r="AC13" s="21" t="s">
        <v>30</v>
      </c>
      <c r="AD13" s="21" t="s">
        <v>30</v>
      </c>
      <c r="AE13" s="20">
        <f>SUM(AE14,AE60,AE75,AE82,AE113,AE116)</f>
        <v>4746784</v>
      </c>
      <c r="AF13" s="20">
        <f t="shared" ref="AF13:AJ13" si="0">SUM(AF14,AF60,AF75,AF82,AF113,AF116)</f>
        <v>4575939.8000000007</v>
      </c>
      <c r="AG13" s="20">
        <f>SUM(AG14,AG60,AG75,AG82,AG113,AG116)</f>
        <v>5596768.4000000004</v>
      </c>
      <c r="AH13" s="20">
        <f t="shared" si="0"/>
        <v>4047842.1</v>
      </c>
      <c r="AI13" s="20">
        <f t="shared" si="0"/>
        <v>4019078.5000000005</v>
      </c>
      <c r="AJ13" s="20">
        <f t="shared" si="0"/>
        <v>3950142.1999999997</v>
      </c>
    </row>
    <row r="14" spans="1:39" ht="63.75" x14ac:dyDescent="0.2">
      <c r="A14" s="6"/>
      <c r="B14" s="19" t="s">
        <v>31</v>
      </c>
      <c r="C14" s="21" t="s">
        <v>32</v>
      </c>
      <c r="D14" s="21" t="s">
        <v>30</v>
      </c>
      <c r="E14" s="21" t="s">
        <v>30</v>
      </c>
      <c r="F14" s="21" t="s">
        <v>30</v>
      </c>
      <c r="G14" s="21" t="s">
        <v>30</v>
      </c>
      <c r="H14" s="21" t="s">
        <v>30</v>
      </c>
      <c r="I14" s="21" t="s">
        <v>30</v>
      </c>
      <c r="J14" s="25" t="s">
        <v>30</v>
      </c>
      <c r="K14" s="21" t="s">
        <v>30</v>
      </c>
      <c r="L14" s="21" t="s">
        <v>30</v>
      </c>
      <c r="M14" s="21" t="s">
        <v>30</v>
      </c>
      <c r="N14" s="21" t="s">
        <v>30</v>
      </c>
      <c r="O14" s="21" t="s">
        <v>30</v>
      </c>
      <c r="P14" s="21" t="s">
        <v>30</v>
      </c>
      <c r="Q14" s="25" t="s">
        <v>30</v>
      </c>
      <c r="R14" s="21" t="s">
        <v>30</v>
      </c>
      <c r="S14" s="21" t="s">
        <v>30</v>
      </c>
      <c r="T14" s="21" t="s">
        <v>30</v>
      </c>
      <c r="U14" s="21" t="s">
        <v>30</v>
      </c>
      <c r="V14" s="21" t="s">
        <v>30</v>
      </c>
      <c r="W14" s="21" t="s">
        <v>30</v>
      </c>
      <c r="X14" s="21" t="s">
        <v>30</v>
      </c>
      <c r="Y14" s="21" t="s">
        <v>30</v>
      </c>
      <c r="Z14" s="21" t="s">
        <v>30</v>
      </c>
      <c r="AA14" s="21" t="s">
        <v>30</v>
      </c>
      <c r="AB14" s="21" t="s">
        <v>30</v>
      </c>
      <c r="AC14" s="21" t="s">
        <v>30</v>
      </c>
      <c r="AD14" s="21" t="s">
        <v>30</v>
      </c>
      <c r="AE14" s="20">
        <f t="shared" ref="AE14:AJ14" si="1">SUM(AE15,AE17,AE19,AE20,AE22,AE25,AE26,AE28,AE29,AE30,AE32,AE34,AE37,AE38,AE39,AE42,AE45,AE46,AE47,AE49,AE50,AE51,AE52,AE53,AE54,AE55,AE56,AE57,AE58,AE59)</f>
        <v>2498539.6999999997</v>
      </c>
      <c r="AF14" s="20">
        <f t="shared" si="1"/>
        <v>2356366.8000000003</v>
      </c>
      <c r="AG14" s="20">
        <f>SUM(AG15,AG17,AG19,AG20,AG22,AG25,AG26,AG28,AG29,AG30,AG32,AG34,AG37,AG38,AG39,AG42,AG45,AG46,AG47,AG49,AG50,AG51,AG52,AG53,AG54,AG55,AG56,AG57,AG58,AG59)</f>
        <v>3082282.7</v>
      </c>
      <c r="AH14" s="20">
        <f>SUM(AH15,AH17,AH19,AH20,AH22,AH25,AH26,AH28,AH29,AH30,AH32,AH34,AH37,AH38,AH39,AH42,AH45,AH46,AH47,AH49,AH50,AH51,AH52,AH53,AH54,AH55,AH56,AH57,AH58,AH59)</f>
        <v>1477633.4999999998</v>
      </c>
      <c r="AI14" s="20">
        <f t="shared" si="1"/>
        <v>1415634.5000000002</v>
      </c>
      <c r="AJ14" s="20">
        <f t="shared" si="1"/>
        <v>1288709.7000000004</v>
      </c>
    </row>
    <row r="15" spans="1:39" ht="316.5" customHeight="1" x14ac:dyDescent="0.2">
      <c r="A15" s="6"/>
      <c r="B15" s="34" t="s">
        <v>33</v>
      </c>
      <c r="C15" s="36">
        <v>2502</v>
      </c>
      <c r="D15" s="58" t="s">
        <v>34</v>
      </c>
      <c r="E15" s="64" t="s">
        <v>35</v>
      </c>
      <c r="F15" s="64" t="s">
        <v>36</v>
      </c>
      <c r="G15" s="64"/>
      <c r="H15" s="64"/>
      <c r="I15" s="64"/>
      <c r="J15" s="65"/>
      <c r="K15" s="64"/>
      <c r="L15" s="64"/>
      <c r="M15" s="64"/>
      <c r="N15" s="64"/>
      <c r="O15" s="64"/>
      <c r="P15" s="64"/>
      <c r="Q15" s="65"/>
      <c r="R15" s="64"/>
      <c r="S15" s="64"/>
      <c r="T15" s="64"/>
      <c r="U15" s="64"/>
      <c r="V15" s="64"/>
      <c r="W15" s="64"/>
      <c r="X15" s="66" t="s">
        <v>37</v>
      </c>
      <c r="Y15" s="64" t="s">
        <v>38</v>
      </c>
      <c r="Z15" s="58" t="s">
        <v>39</v>
      </c>
      <c r="AA15" s="64" t="s">
        <v>40</v>
      </c>
      <c r="AB15" s="58" t="s">
        <v>41</v>
      </c>
      <c r="AC15" s="21" t="s">
        <v>42</v>
      </c>
      <c r="AD15" s="21" t="s">
        <v>43</v>
      </c>
      <c r="AE15" s="63">
        <v>16103.4</v>
      </c>
      <c r="AF15" s="63">
        <v>15065.3</v>
      </c>
      <c r="AG15" s="63">
        <v>29671.4</v>
      </c>
      <c r="AH15" s="63">
        <v>5686.5</v>
      </c>
      <c r="AI15" s="63">
        <v>6086.5</v>
      </c>
      <c r="AJ15" s="63">
        <v>6116.5</v>
      </c>
    </row>
    <row r="16" spans="1:39" ht="264" customHeight="1" x14ac:dyDescent="0.2">
      <c r="A16" s="6"/>
      <c r="B16" s="35"/>
      <c r="C16" s="37"/>
      <c r="D16" s="58"/>
      <c r="E16" s="64"/>
      <c r="F16" s="64"/>
      <c r="G16" s="64"/>
      <c r="H16" s="64"/>
      <c r="I16" s="64"/>
      <c r="J16" s="65"/>
      <c r="K16" s="64"/>
      <c r="L16" s="64"/>
      <c r="M16" s="64"/>
      <c r="N16" s="64"/>
      <c r="O16" s="64"/>
      <c r="P16" s="64"/>
      <c r="Q16" s="65"/>
      <c r="R16" s="64"/>
      <c r="S16" s="64"/>
      <c r="T16" s="64"/>
      <c r="U16" s="64"/>
      <c r="V16" s="64"/>
      <c r="W16" s="64"/>
      <c r="X16" s="66"/>
      <c r="Y16" s="64"/>
      <c r="Z16" s="58"/>
      <c r="AA16" s="64"/>
      <c r="AB16" s="58"/>
      <c r="AC16" s="21"/>
      <c r="AD16" s="21"/>
      <c r="AE16" s="63"/>
      <c r="AF16" s="63"/>
      <c r="AG16" s="63"/>
      <c r="AH16" s="63"/>
      <c r="AI16" s="63"/>
      <c r="AJ16" s="63"/>
    </row>
    <row r="17" spans="1:36" ht="100.5" customHeight="1" x14ac:dyDescent="0.2">
      <c r="A17" s="6"/>
      <c r="B17" s="58" t="s">
        <v>44</v>
      </c>
      <c r="C17" s="64">
        <v>2504</v>
      </c>
      <c r="D17" s="58" t="s">
        <v>45</v>
      </c>
      <c r="E17" s="58" t="s">
        <v>46</v>
      </c>
      <c r="F17" s="58" t="s">
        <v>47</v>
      </c>
      <c r="G17" s="58"/>
      <c r="H17" s="58"/>
      <c r="I17" s="58"/>
      <c r="J17" s="65"/>
      <c r="K17" s="58"/>
      <c r="L17" s="58"/>
      <c r="M17" s="58"/>
      <c r="N17" s="58"/>
      <c r="O17" s="58"/>
      <c r="P17" s="58"/>
      <c r="Q17" s="65"/>
      <c r="R17" s="58"/>
      <c r="S17" s="58"/>
      <c r="T17" s="58"/>
      <c r="U17" s="58"/>
      <c r="V17" s="58"/>
      <c r="W17" s="58"/>
      <c r="X17" s="58" t="s">
        <v>48</v>
      </c>
      <c r="Y17" s="58" t="s">
        <v>49</v>
      </c>
      <c r="Z17" s="58" t="s">
        <v>50</v>
      </c>
      <c r="AA17" s="64" t="s">
        <v>40</v>
      </c>
      <c r="AB17" s="64" t="s">
        <v>51</v>
      </c>
      <c r="AC17" s="21" t="s">
        <v>52</v>
      </c>
      <c r="AD17" s="21" t="s">
        <v>53</v>
      </c>
      <c r="AE17" s="63">
        <v>13950.2</v>
      </c>
      <c r="AF17" s="63">
        <v>13288.4</v>
      </c>
      <c r="AG17" s="63">
        <v>9215.2999999999993</v>
      </c>
      <c r="AH17" s="63">
        <v>13195.6</v>
      </c>
      <c r="AI17" s="63">
        <v>5469.2</v>
      </c>
      <c r="AJ17" s="63">
        <v>5939.2</v>
      </c>
    </row>
    <row r="18" spans="1:36" ht="363.75" customHeight="1" x14ac:dyDescent="0.2">
      <c r="A18" s="6"/>
      <c r="B18" s="58"/>
      <c r="C18" s="64"/>
      <c r="D18" s="58"/>
      <c r="E18" s="58"/>
      <c r="F18" s="58"/>
      <c r="G18" s="58"/>
      <c r="H18" s="58"/>
      <c r="I18" s="58"/>
      <c r="J18" s="65"/>
      <c r="K18" s="58"/>
      <c r="L18" s="58"/>
      <c r="M18" s="58"/>
      <c r="N18" s="58"/>
      <c r="O18" s="58"/>
      <c r="P18" s="58"/>
      <c r="Q18" s="65"/>
      <c r="R18" s="58"/>
      <c r="S18" s="58"/>
      <c r="T18" s="58"/>
      <c r="U18" s="58"/>
      <c r="V18" s="58"/>
      <c r="W18" s="58"/>
      <c r="X18" s="58"/>
      <c r="Y18" s="58"/>
      <c r="Z18" s="58"/>
      <c r="AA18" s="64"/>
      <c r="AB18" s="64"/>
      <c r="AC18" s="21"/>
      <c r="AD18" s="21"/>
      <c r="AE18" s="63"/>
      <c r="AF18" s="63"/>
      <c r="AG18" s="63"/>
      <c r="AH18" s="63"/>
      <c r="AI18" s="63"/>
      <c r="AJ18" s="63"/>
    </row>
    <row r="19" spans="1:36" ht="255" x14ac:dyDescent="0.2">
      <c r="A19" s="6"/>
      <c r="B19" s="19" t="s">
        <v>54</v>
      </c>
      <c r="C19" s="21">
        <v>2505</v>
      </c>
      <c r="D19" s="19" t="s">
        <v>34</v>
      </c>
      <c r="E19" s="19" t="s">
        <v>55</v>
      </c>
      <c r="F19" s="19" t="s">
        <v>36</v>
      </c>
      <c r="G19" s="19"/>
      <c r="H19" s="19"/>
      <c r="I19" s="19"/>
      <c r="J19" s="25"/>
      <c r="K19" s="19"/>
      <c r="L19" s="19"/>
      <c r="M19" s="19"/>
      <c r="N19" s="19"/>
      <c r="O19" s="19"/>
      <c r="P19" s="19"/>
      <c r="Q19" s="25"/>
      <c r="R19" s="19"/>
      <c r="S19" s="19"/>
      <c r="T19" s="19"/>
      <c r="U19" s="19" t="s">
        <v>56</v>
      </c>
      <c r="V19" s="19" t="s">
        <v>57</v>
      </c>
      <c r="W19" s="19" t="s">
        <v>58</v>
      </c>
      <c r="X19" s="19" t="s">
        <v>59</v>
      </c>
      <c r="Y19" s="19" t="s">
        <v>60</v>
      </c>
      <c r="Z19" s="19" t="s">
        <v>61</v>
      </c>
      <c r="AA19" s="21" t="s">
        <v>62</v>
      </c>
      <c r="AB19" s="21" t="s">
        <v>63</v>
      </c>
      <c r="AC19" s="21" t="s">
        <v>64</v>
      </c>
      <c r="AD19" s="21" t="s">
        <v>65</v>
      </c>
      <c r="AE19" s="20">
        <v>138416.20000000001</v>
      </c>
      <c r="AF19" s="20">
        <v>119720.4</v>
      </c>
      <c r="AG19" s="20">
        <v>62418.6</v>
      </c>
      <c r="AH19" s="20">
        <v>36182.6</v>
      </c>
      <c r="AI19" s="20">
        <v>29727.7</v>
      </c>
      <c r="AJ19" s="20">
        <v>29621.9</v>
      </c>
    </row>
    <row r="20" spans="1:36" ht="318" customHeight="1" x14ac:dyDescent="0.2">
      <c r="A20" s="6"/>
      <c r="B20" s="58" t="s">
        <v>66</v>
      </c>
      <c r="C20" s="64">
        <v>2507</v>
      </c>
      <c r="D20" s="58" t="s">
        <v>67</v>
      </c>
      <c r="E20" s="58" t="s">
        <v>68</v>
      </c>
      <c r="F20" s="58" t="s">
        <v>69</v>
      </c>
      <c r="G20" s="58"/>
      <c r="H20" s="58"/>
      <c r="I20" s="58"/>
      <c r="J20" s="65"/>
      <c r="K20" s="58"/>
      <c r="L20" s="58"/>
      <c r="M20" s="58"/>
      <c r="N20" s="72"/>
      <c r="O20" s="58"/>
      <c r="P20" s="58"/>
      <c r="Q20" s="65"/>
      <c r="R20" s="58"/>
      <c r="S20" s="58"/>
      <c r="T20" s="58"/>
      <c r="U20" s="58" t="s">
        <v>70</v>
      </c>
      <c r="V20" s="58" t="s">
        <v>71</v>
      </c>
      <c r="W20" s="58" t="s">
        <v>72</v>
      </c>
      <c r="X20" s="66" t="s">
        <v>616</v>
      </c>
      <c r="Y20" s="58" t="s">
        <v>73</v>
      </c>
      <c r="Z20" s="58" t="s">
        <v>74</v>
      </c>
      <c r="AA20" s="64" t="s">
        <v>75</v>
      </c>
      <c r="AB20" s="64" t="s">
        <v>76</v>
      </c>
      <c r="AC20" s="21" t="s">
        <v>77</v>
      </c>
      <c r="AD20" s="21" t="s">
        <v>78</v>
      </c>
      <c r="AE20" s="63">
        <v>375966.8</v>
      </c>
      <c r="AF20" s="63">
        <v>355640.6</v>
      </c>
      <c r="AG20" s="63">
        <v>308266.40000000002</v>
      </c>
      <c r="AH20" s="63">
        <v>145867.79999999999</v>
      </c>
      <c r="AI20" s="63">
        <v>144691.9</v>
      </c>
      <c r="AJ20" s="63">
        <v>46820.6</v>
      </c>
    </row>
    <row r="21" spans="1:36" ht="284.25" customHeight="1" x14ac:dyDescent="0.2">
      <c r="A21" s="6"/>
      <c r="B21" s="58"/>
      <c r="C21" s="64"/>
      <c r="D21" s="58"/>
      <c r="E21" s="58"/>
      <c r="F21" s="58"/>
      <c r="G21" s="58"/>
      <c r="H21" s="58"/>
      <c r="I21" s="58"/>
      <c r="J21" s="65"/>
      <c r="K21" s="58"/>
      <c r="L21" s="58"/>
      <c r="M21" s="58"/>
      <c r="N21" s="72"/>
      <c r="O21" s="58"/>
      <c r="P21" s="58"/>
      <c r="Q21" s="65"/>
      <c r="R21" s="58"/>
      <c r="S21" s="58"/>
      <c r="T21" s="58"/>
      <c r="U21" s="58"/>
      <c r="V21" s="58"/>
      <c r="W21" s="58"/>
      <c r="X21" s="58"/>
      <c r="Y21" s="58"/>
      <c r="Z21" s="58"/>
      <c r="AA21" s="64"/>
      <c r="AB21" s="64"/>
      <c r="AC21" s="21"/>
      <c r="AD21" s="21"/>
      <c r="AE21" s="63"/>
      <c r="AF21" s="63"/>
      <c r="AG21" s="63"/>
      <c r="AH21" s="63"/>
      <c r="AI21" s="63"/>
      <c r="AJ21" s="63"/>
    </row>
    <row r="22" spans="1:36" ht="259.5" customHeight="1" x14ac:dyDescent="0.2">
      <c r="A22" s="6"/>
      <c r="B22" s="58" t="s">
        <v>79</v>
      </c>
      <c r="C22" s="64">
        <v>2508</v>
      </c>
      <c r="D22" s="58" t="s">
        <v>34</v>
      </c>
      <c r="E22" s="58" t="s">
        <v>80</v>
      </c>
      <c r="F22" s="58" t="s">
        <v>36</v>
      </c>
      <c r="G22" s="58"/>
      <c r="H22" s="58"/>
      <c r="I22" s="58"/>
      <c r="J22" s="65"/>
      <c r="K22" s="58" t="s">
        <v>81</v>
      </c>
      <c r="L22" s="58" t="s">
        <v>60</v>
      </c>
      <c r="M22" s="58" t="s">
        <v>82</v>
      </c>
      <c r="N22" s="58" t="s">
        <v>83</v>
      </c>
      <c r="O22" s="58" t="s">
        <v>84</v>
      </c>
      <c r="P22" s="58" t="s">
        <v>85</v>
      </c>
      <c r="Q22" s="65" t="s">
        <v>86</v>
      </c>
      <c r="R22" s="58"/>
      <c r="S22" s="71"/>
      <c r="T22" s="71"/>
      <c r="U22" s="66" t="s">
        <v>617</v>
      </c>
      <c r="V22" s="58" t="s">
        <v>88</v>
      </c>
      <c r="W22" s="58" t="s">
        <v>72</v>
      </c>
      <c r="X22" s="66" t="s">
        <v>618</v>
      </c>
      <c r="Y22" s="58" t="s">
        <v>89</v>
      </c>
      <c r="Z22" s="58" t="s">
        <v>90</v>
      </c>
      <c r="AA22" s="21" t="s">
        <v>91</v>
      </c>
      <c r="AB22" s="21" t="s">
        <v>612</v>
      </c>
      <c r="AC22" s="21" t="s">
        <v>92</v>
      </c>
      <c r="AD22" s="21" t="s">
        <v>93</v>
      </c>
      <c r="AE22" s="20">
        <v>697557</v>
      </c>
      <c r="AF22" s="20">
        <v>649359.9</v>
      </c>
      <c r="AG22" s="20">
        <v>1241641.6000000001</v>
      </c>
      <c r="AH22" s="20">
        <v>114774.39999999999</v>
      </c>
      <c r="AI22" s="20">
        <v>158509.20000000001</v>
      </c>
      <c r="AJ22" s="20">
        <v>138809.70000000001</v>
      </c>
    </row>
    <row r="23" spans="1:36" ht="249" customHeight="1" x14ac:dyDescent="0.2">
      <c r="A23" s="6"/>
      <c r="B23" s="58"/>
      <c r="C23" s="64"/>
      <c r="D23" s="58"/>
      <c r="E23" s="58"/>
      <c r="F23" s="58"/>
      <c r="G23" s="58"/>
      <c r="H23" s="58"/>
      <c r="I23" s="58"/>
      <c r="J23" s="65"/>
      <c r="K23" s="58"/>
      <c r="L23" s="58"/>
      <c r="M23" s="58"/>
      <c r="N23" s="58"/>
      <c r="O23" s="58"/>
      <c r="P23" s="58"/>
      <c r="Q23" s="65"/>
      <c r="R23" s="58"/>
      <c r="S23" s="71"/>
      <c r="T23" s="71"/>
      <c r="U23" s="58"/>
      <c r="V23" s="58"/>
      <c r="W23" s="58"/>
      <c r="X23" s="58"/>
      <c r="Y23" s="58"/>
      <c r="Z23" s="58"/>
      <c r="AA23" s="68"/>
      <c r="AB23" s="69" t="s">
        <v>94</v>
      </c>
      <c r="AC23" s="26"/>
      <c r="AD23" s="26"/>
      <c r="AE23" s="70">
        <v>0</v>
      </c>
      <c r="AF23" s="70">
        <v>0</v>
      </c>
      <c r="AG23" s="70">
        <v>832.4</v>
      </c>
      <c r="AH23" s="67">
        <v>0</v>
      </c>
      <c r="AI23" s="67">
        <v>0</v>
      </c>
      <c r="AJ23" s="67">
        <v>0</v>
      </c>
    </row>
    <row r="24" spans="1:36" ht="315" customHeight="1" x14ac:dyDescent="0.2">
      <c r="A24" s="6"/>
      <c r="B24" s="58"/>
      <c r="C24" s="64"/>
      <c r="D24" s="58"/>
      <c r="E24" s="58"/>
      <c r="F24" s="58"/>
      <c r="G24" s="58"/>
      <c r="H24" s="58"/>
      <c r="I24" s="58"/>
      <c r="J24" s="65"/>
      <c r="K24" s="58"/>
      <c r="L24" s="58"/>
      <c r="M24" s="58"/>
      <c r="N24" s="58"/>
      <c r="O24" s="58"/>
      <c r="P24" s="58"/>
      <c r="Q24" s="65"/>
      <c r="R24" s="58"/>
      <c r="S24" s="29"/>
      <c r="T24" s="71"/>
      <c r="U24" s="58"/>
      <c r="V24" s="58"/>
      <c r="W24" s="58"/>
      <c r="X24" s="58"/>
      <c r="Y24" s="58"/>
      <c r="Z24" s="58"/>
      <c r="AA24" s="68"/>
      <c r="AB24" s="69"/>
      <c r="AC24" s="26"/>
      <c r="AD24" s="26"/>
      <c r="AE24" s="70"/>
      <c r="AF24" s="70"/>
      <c r="AG24" s="70"/>
      <c r="AH24" s="67"/>
      <c r="AI24" s="67"/>
      <c r="AJ24" s="67"/>
    </row>
    <row r="25" spans="1:36" ht="216.75" x14ac:dyDescent="0.2">
      <c r="A25" s="6"/>
      <c r="B25" s="19" t="s">
        <v>95</v>
      </c>
      <c r="C25" s="21">
        <v>2511</v>
      </c>
      <c r="D25" s="19" t="s">
        <v>96</v>
      </c>
      <c r="E25" s="19" t="s">
        <v>97</v>
      </c>
      <c r="F25" s="19" t="s">
        <v>98</v>
      </c>
      <c r="G25" s="19"/>
      <c r="H25" s="19"/>
      <c r="I25" s="19"/>
      <c r="J25" s="25"/>
      <c r="K25" s="19" t="s">
        <v>99</v>
      </c>
      <c r="L25" s="19" t="s">
        <v>84</v>
      </c>
      <c r="M25" s="19" t="s">
        <v>100</v>
      </c>
      <c r="N25" s="19"/>
      <c r="O25" s="19"/>
      <c r="P25" s="19"/>
      <c r="Q25" s="25"/>
      <c r="R25" s="19"/>
      <c r="S25" s="19"/>
      <c r="T25" s="19"/>
      <c r="U25" s="19" t="s">
        <v>70</v>
      </c>
      <c r="V25" s="19" t="s">
        <v>101</v>
      </c>
      <c r="W25" s="19" t="s">
        <v>72</v>
      </c>
      <c r="X25" s="19" t="s">
        <v>102</v>
      </c>
      <c r="Y25" s="19" t="s">
        <v>60</v>
      </c>
      <c r="Z25" s="19" t="s">
        <v>61</v>
      </c>
      <c r="AA25" s="21" t="s">
        <v>103</v>
      </c>
      <c r="AB25" s="21" t="s">
        <v>104</v>
      </c>
      <c r="AC25" s="21" t="s">
        <v>77</v>
      </c>
      <c r="AD25" s="21" t="s">
        <v>105</v>
      </c>
      <c r="AE25" s="20">
        <v>7800</v>
      </c>
      <c r="AF25" s="20">
        <v>6982</v>
      </c>
      <c r="AG25" s="20">
        <v>7182.5</v>
      </c>
      <c r="AH25" s="20">
        <v>7500</v>
      </c>
      <c r="AI25" s="20">
        <v>5000</v>
      </c>
      <c r="AJ25" s="20">
        <v>5000</v>
      </c>
    </row>
    <row r="26" spans="1:36" ht="171" customHeight="1" x14ac:dyDescent="0.2">
      <c r="A26" s="6"/>
      <c r="B26" s="58" t="s">
        <v>106</v>
      </c>
      <c r="C26" s="64">
        <v>2515</v>
      </c>
      <c r="D26" s="58" t="s">
        <v>107</v>
      </c>
      <c r="E26" s="58" t="s">
        <v>108</v>
      </c>
      <c r="F26" s="58" t="s">
        <v>109</v>
      </c>
      <c r="G26" s="58"/>
      <c r="H26" s="58"/>
      <c r="I26" s="58"/>
      <c r="J26" s="65"/>
      <c r="K26" s="58"/>
      <c r="L26" s="58"/>
      <c r="M26" s="58"/>
      <c r="N26" s="58"/>
      <c r="O26" s="64"/>
      <c r="P26" s="58"/>
      <c r="Q26" s="65"/>
      <c r="R26" s="58"/>
      <c r="S26" s="58"/>
      <c r="T26" s="58"/>
      <c r="U26" s="58" t="s">
        <v>110</v>
      </c>
      <c r="V26" s="58" t="s">
        <v>111</v>
      </c>
      <c r="W26" s="58" t="s">
        <v>112</v>
      </c>
      <c r="X26" s="58" t="s">
        <v>113</v>
      </c>
      <c r="Y26" s="58" t="s">
        <v>114</v>
      </c>
      <c r="Z26" s="58" t="s">
        <v>115</v>
      </c>
      <c r="AA26" s="64" t="s">
        <v>116</v>
      </c>
      <c r="AB26" s="64" t="s">
        <v>117</v>
      </c>
      <c r="AC26" s="21" t="s">
        <v>118</v>
      </c>
      <c r="AD26" s="21" t="s">
        <v>119</v>
      </c>
      <c r="AE26" s="63">
        <v>1657.7</v>
      </c>
      <c r="AF26" s="63">
        <v>1636.2</v>
      </c>
      <c r="AG26" s="63">
        <v>743.4</v>
      </c>
      <c r="AH26" s="63">
        <v>500</v>
      </c>
      <c r="AI26" s="63">
        <v>300</v>
      </c>
      <c r="AJ26" s="63">
        <v>300</v>
      </c>
    </row>
    <row r="27" spans="1:36" ht="233.25" customHeight="1" x14ac:dyDescent="0.2">
      <c r="A27" s="6"/>
      <c r="B27" s="58"/>
      <c r="C27" s="64"/>
      <c r="D27" s="58"/>
      <c r="E27" s="58"/>
      <c r="F27" s="58"/>
      <c r="G27" s="58"/>
      <c r="H27" s="58"/>
      <c r="I27" s="58"/>
      <c r="J27" s="65"/>
      <c r="K27" s="58"/>
      <c r="L27" s="58"/>
      <c r="M27" s="58"/>
      <c r="N27" s="58"/>
      <c r="O27" s="64"/>
      <c r="P27" s="58"/>
      <c r="Q27" s="65"/>
      <c r="R27" s="58"/>
      <c r="S27" s="58"/>
      <c r="T27" s="58"/>
      <c r="U27" s="58"/>
      <c r="V27" s="58"/>
      <c r="W27" s="58"/>
      <c r="X27" s="58"/>
      <c r="Y27" s="58"/>
      <c r="Z27" s="58"/>
      <c r="AA27" s="64"/>
      <c r="AB27" s="64"/>
      <c r="AC27" s="21"/>
      <c r="AD27" s="21"/>
      <c r="AE27" s="63"/>
      <c r="AF27" s="63"/>
      <c r="AG27" s="63"/>
      <c r="AH27" s="63"/>
      <c r="AI27" s="63"/>
      <c r="AJ27" s="63"/>
    </row>
    <row r="28" spans="1:36" ht="216.75" x14ac:dyDescent="0.2">
      <c r="A28" s="6"/>
      <c r="B28" s="19" t="s">
        <v>120</v>
      </c>
      <c r="C28" s="21">
        <v>2517</v>
      </c>
      <c r="D28" s="19" t="s">
        <v>121</v>
      </c>
      <c r="E28" s="19" t="s">
        <v>122</v>
      </c>
      <c r="F28" s="19" t="s">
        <v>123</v>
      </c>
      <c r="G28" s="19"/>
      <c r="H28" s="19"/>
      <c r="I28" s="19"/>
      <c r="J28" s="25"/>
      <c r="K28" s="19"/>
      <c r="L28" s="19"/>
      <c r="M28" s="19"/>
      <c r="N28" s="19"/>
      <c r="O28" s="19"/>
      <c r="P28" s="19"/>
      <c r="Q28" s="25"/>
      <c r="R28" s="19"/>
      <c r="S28" s="19"/>
      <c r="T28" s="19"/>
      <c r="U28" s="19"/>
      <c r="V28" s="19"/>
      <c r="W28" s="19"/>
      <c r="X28" s="24" t="s">
        <v>619</v>
      </c>
      <c r="Y28" s="19" t="s">
        <v>60</v>
      </c>
      <c r="Z28" s="19" t="s">
        <v>124</v>
      </c>
      <c r="AA28" s="21" t="s">
        <v>116</v>
      </c>
      <c r="AB28" s="21" t="s">
        <v>125</v>
      </c>
      <c r="AC28" s="21" t="s">
        <v>126</v>
      </c>
      <c r="AD28" s="21" t="s">
        <v>78</v>
      </c>
      <c r="AE28" s="20">
        <v>3786.1</v>
      </c>
      <c r="AF28" s="20">
        <v>3222.9</v>
      </c>
      <c r="AG28" s="20">
        <v>537.20000000000005</v>
      </c>
      <c r="AH28" s="20">
        <v>300</v>
      </c>
      <c r="AI28" s="20">
        <v>0</v>
      </c>
      <c r="AJ28" s="20">
        <v>0</v>
      </c>
    </row>
    <row r="29" spans="1:36" ht="255" x14ac:dyDescent="0.2">
      <c r="A29" s="6"/>
      <c r="B29" s="19" t="s">
        <v>127</v>
      </c>
      <c r="C29" s="21">
        <v>2520</v>
      </c>
      <c r="D29" s="19" t="s">
        <v>34</v>
      </c>
      <c r="E29" s="19" t="s">
        <v>128</v>
      </c>
      <c r="F29" s="19" t="s">
        <v>36</v>
      </c>
      <c r="G29" s="19"/>
      <c r="H29" s="19"/>
      <c r="I29" s="19"/>
      <c r="J29" s="25"/>
      <c r="K29" s="19"/>
      <c r="L29" s="19"/>
      <c r="M29" s="19"/>
      <c r="N29" s="19"/>
      <c r="O29" s="19"/>
      <c r="P29" s="19"/>
      <c r="Q29" s="25"/>
      <c r="R29" s="19"/>
      <c r="S29" s="19"/>
      <c r="T29" s="19"/>
      <c r="U29" s="19"/>
      <c r="V29" s="19"/>
      <c r="W29" s="19"/>
      <c r="X29" s="19" t="s">
        <v>129</v>
      </c>
      <c r="Y29" s="19" t="s">
        <v>60</v>
      </c>
      <c r="Z29" s="19" t="s">
        <v>61</v>
      </c>
      <c r="AA29" s="21" t="s">
        <v>116</v>
      </c>
      <c r="AB29" s="21" t="s">
        <v>130</v>
      </c>
      <c r="AC29" s="21" t="s">
        <v>86</v>
      </c>
      <c r="AD29" s="21" t="s">
        <v>131</v>
      </c>
      <c r="AE29" s="20"/>
      <c r="AF29" s="20"/>
      <c r="AG29" s="20">
        <v>256.5</v>
      </c>
      <c r="AH29" s="20">
        <v>300</v>
      </c>
      <c r="AI29" s="20">
        <v>300</v>
      </c>
      <c r="AJ29" s="20">
        <v>300</v>
      </c>
    </row>
    <row r="30" spans="1:36" ht="185.25" customHeight="1" x14ac:dyDescent="0.2">
      <c r="A30" s="6"/>
      <c r="B30" s="58" t="s">
        <v>132</v>
      </c>
      <c r="C30" s="64">
        <v>2522</v>
      </c>
      <c r="D30" s="58" t="s">
        <v>133</v>
      </c>
      <c r="E30" s="58" t="s">
        <v>134</v>
      </c>
      <c r="F30" s="58" t="s">
        <v>135</v>
      </c>
      <c r="G30" s="58"/>
      <c r="H30" s="58"/>
      <c r="I30" s="58"/>
      <c r="J30" s="65"/>
      <c r="K30" s="58" t="s">
        <v>136</v>
      </c>
      <c r="L30" s="58" t="s">
        <v>84</v>
      </c>
      <c r="M30" s="58" t="s">
        <v>137</v>
      </c>
      <c r="N30" s="58" t="s">
        <v>136</v>
      </c>
      <c r="O30" s="58" t="s">
        <v>138</v>
      </c>
      <c r="P30" s="58" t="s">
        <v>137</v>
      </c>
      <c r="Q30" s="65" t="s">
        <v>139</v>
      </c>
      <c r="R30" s="58"/>
      <c r="S30" s="58"/>
      <c r="T30" s="58"/>
      <c r="U30" s="58" t="s">
        <v>140</v>
      </c>
      <c r="V30" s="58" t="s">
        <v>141</v>
      </c>
      <c r="W30" s="58" t="s">
        <v>142</v>
      </c>
      <c r="X30" s="58" t="s">
        <v>143</v>
      </c>
      <c r="Y30" s="58" t="s">
        <v>60</v>
      </c>
      <c r="Z30" s="58" t="s">
        <v>72</v>
      </c>
      <c r="AA30" s="64" t="s">
        <v>144</v>
      </c>
      <c r="AB30" s="21" t="s">
        <v>145</v>
      </c>
      <c r="AC30" s="21" t="s">
        <v>146</v>
      </c>
      <c r="AD30" s="21" t="s">
        <v>147</v>
      </c>
      <c r="AE30" s="20">
        <v>138075.70000000001</v>
      </c>
      <c r="AF30" s="20">
        <v>123501.2</v>
      </c>
      <c r="AG30" s="20">
        <v>134623.1</v>
      </c>
      <c r="AH30" s="20">
        <v>189492.1</v>
      </c>
      <c r="AI30" s="20">
        <v>179109.2</v>
      </c>
      <c r="AJ30" s="20">
        <v>179108.6</v>
      </c>
    </row>
    <row r="31" spans="1:36" ht="190.5" customHeight="1" x14ac:dyDescent="0.2">
      <c r="A31" s="6"/>
      <c r="B31" s="58"/>
      <c r="C31" s="64"/>
      <c r="D31" s="58"/>
      <c r="E31" s="58"/>
      <c r="F31" s="58"/>
      <c r="G31" s="58"/>
      <c r="H31" s="58"/>
      <c r="I31" s="58"/>
      <c r="J31" s="65"/>
      <c r="K31" s="58"/>
      <c r="L31" s="58"/>
      <c r="M31" s="58"/>
      <c r="N31" s="58"/>
      <c r="O31" s="58"/>
      <c r="P31" s="58"/>
      <c r="Q31" s="65"/>
      <c r="R31" s="58"/>
      <c r="S31" s="58"/>
      <c r="T31" s="58"/>
      <c r="U31" s="58"/>
      <c r="V31" s="58"/>
      <c r="W31" s="58"/>
      <c r="X31" s="58"/>
      <c r="Y31" s="58"/>
      <c r="Z31" s="58"/>
      <c r="AA31" s="64"/>
      <c r="AB31" s="26" t="s">
        <v>148</v>
      </c>
      <c r="AC31" s="26"/>
      <c r="AD31" s="26"/>
      <c r="AE31" s="27">
        <v>0</v>
      </c>
      <c r="AF31" s="27">
        <v>0</v>
      </c>
      <c r="AG31" s="27">
        <v>0</v>
      </c>
      <c r="AH31" s="28">
        <v>0</v>
      </c>
      <c r="AI31" s="28">
        <v>72.7</v>
      </c>
      <c r="AJ31" s="28">
        <v>72.7</v>
      </c>
    </row>
    <row r="32" spans="1:36" ht="197.25" customHeight="1" x14ac:dyDescent="0.2">
      <c r="A32" s="6"/>
      <c r="B32" s="58" t="s">
        <v>149</v>
      </c>
      <c r="C32" s="64">
        <v>2523</v>
      </c>
      <c r="D32" s="58" t="s">
        <v>133</v>
      </c>
      <c r="E32" s="58" t="s">
        <v>134</v>
      </c>
      <c r="F32" s="58" t="s">
        <v>135</v>
      </c>
      <c r="G32" s="19"/>
      <c r="H32" s="19"/>
      <c r="I32" s="19"/>
      <c r="J32" s="25"/>
      <c r="K32" s="58" t="s">
        <v>136</v>
      </c>
      <c r="L32" s="58" t="s">
        <v>84</v>
      </c>
      <c r="M32" s="58" t="s">
        <v>137</v>
      </c>
      <c r="N32" s="19"/>
      <c r="O32" s="19"/>
      <c r="P32" s="19"/>
      <c r="Q32" s="25"/>
      <c r="R32" s="58"/>
      <c r="S32" s="58"/>
      <c r="T32" s="58"/>
      <c r="U32" s="58" t="s">
        <v>140</v>
      </c>
      <c r="V32" s="58" t="s">
        <v>141</v>
      </c>
      <c r="W32" s="58" t="s">
        <v>142</v>
      </c>
      <c r="X32" s="58" t="s">
        <v>150</v>
      </c>
      <c r="Y32" s="58" t="s">
        <v>151</v>
      </c>
      <c r="Z32" s="58" t="s">
        <v>72</v>
      </c>
      <c r="AA32" s="21" t="s">
        <v>144</v>
      </c>
      <c r="AB32" s="21" t="s">
        <v>152</v>
      </c>
      <c r="AC32" s="21" t="s">
        <v>146</v>
      </c>
      <c r="AD32" s="21" t="s">
        <v>153</v>
      </c>
      <c r="AE32" s="20">
        <v>154142.5</v>
      </c>
      <c r="AF32" s="20">
        <v>138320.5</v>
      </c>
      <c r="AG32" s="20">
        <v>165166.79999999999</v>
      </c>
      <c r="AH32" s="20">
        <v>164279.20000000001</v>
      </c>
      <c r="AI32" s="20">
        <v>144399.9</v>
      </c>
      <c r="AJ32" s="20">
        <v>148436</v>
      </c>
    </row>
    <row r="33" spans="1:36" ht="199.5" customHeight="1" x14ac:dyDescent="0.2">
      <c r="A33" s="6"/>
      <c r="B33" s="58"/>
      <c r="C33" s="64"/>
      <c r="D33" s="58"/>
      <c r="E33" s="58"/>
      <c r="F33" s="58"/>
      <c r="G33" s="19"/>
      <c r="H33" s="19"/>
      <c r="I33" s="19"/>
      <c r="J33" s="25"/>
      <c r="K33" s="58"/>
      <c r="L33" s="58"/>
      <c r="M33" s="58"/>
      <c r="N33" s="19" t="s">
        <v>136</v>
      </c>
      <c r="O33" s="19" t="s">
        <v>138</v>
      </c>
      <c r="P33" s="19" t="s">
        <v>137</v>
      </c>
      <c r="Q33" s="25" t="s">
        <v>139</v>
      </c>
      <c r="R33" s="58"/>
      <c r="S33" s="58"/>
      <c r="T33" s="58"/>
      <c r="U33" s="58"/>
      <c r="V33" s="58"/>
      <c r="W33" s="58"/>
      <c r="X33" s="58"/>
      <c r="Y33" s="58"/>
      <c r="Z33" s="58"/>
      <c r="AA33" s="21"/>
      <c r="AB33" s="26" t="s">
        <v>148</v>
      </c>
      <c r="AC33" s="26"/>
      <c r="AD33" s="26"/>
      <c r="AE33" s="27">
        <v>0</v>
      </c>
      <c r="AF33" s="27">
        <v>0</v>
      </c>
      <c r="AG33" s="27">
        <v>0</v>
      </c>
      <c r="AH33" s="28"/>
      <c r="AI33" s="28"/>
      <c r="AJ33" s="28"/>
    </row>
    <row r="34" spans="1:36" ht="38.25" x14ac:dyDescent="0.2">
      <c r="A34" s="6"/>
      <c r="B34" s="58" t="s">
        <v>154</v>
      </c>
      <c r="C34" s="64">
        <v>2525</v>
      </c>
      <c r="D34" s="58" t="s">
        <v>155</v>
      </c>
      <c r="E34" s="58" t="s">
        <v>156</v>
      </c>
      <c r="F34" s="58" t="s">
        <v>157</v>
      </c>
      <c r="G34" s="19"/>
      <c r="H34" s="19"/>
      <c r="I34" s="19"/>
      <c r="J34" s="25"/>
      <c r="K34" s="58" t="s">
        <v>136</v>
      </c>
      <c r="L34" s="58" t="s">
        <v>84</v>
      </c>
      <c r="M34" s="58" t="s">
        <v>137</v>
      </c>
      <c r="N34" s="19"/>
      <c r="O34" s="19"/>
      <c r="P34" s="19"/>
      <c r="Q34" s="25"/>
      <c r="R34" s="58"/>
      <c r="S34" s="58"/>
      <c r="T34" s="58"/>
      <c r="U34" s="58" t="s">
        <v>158</v>
      </c>
      <c r="V34" s="58" t="s">
        <v>159</v>
      </c>
      <c r="W34" s="58" t="s">
        <v>160</v>
      </c>
      <c r="X34" s="58" t="s">
        <v>161</v>
      </c>
      <c r="Y34" s="58" t="s">
        <v>60</v>
      </c>
      <c r="Z34" s="58" t="s">
        <v>162</v>
      </c>
      <c r="AA34" s="21" t="s">
        <v>144</v>
      </c>
      <c r="AB34" s="21" t="s">
        <v>613</v>
      </c>
      <c r="AC34" s="21" t="s">
        <v>146</v>
      </c>
      <c r="AD34" s="21" t="s">
        <v>163</v>
      </c>
      <c r="AE34" s="20">
        <v>257193.1</v>
      </c>
      <c r="AF34" s="20">
        <v>249531.6</v>
      </c>
      <c r="AG34" s="20">
        <v>274977.7</v>
      </c>
      <c r="AH34" s="20">
        <v>357597.5</v>
      </c>
      <c r="AI34" s="20">
        <v>325805.09999999998</v>
      </c>
      <c r="AJ34" s="20">
        <v>326226.40000000002</v>
      </c>
    </row>
    <row r="35" spans="1:36" ht="110.25" customHeight="1" x14ac:dyDescent="0.2">
      <c r="A35" s="6"/>
      <c r="B35" s="58"/>
      <c r="C35" s="64"/>
      <c r="D35" s="58"/>
      <c r="E35" s="58"/>
      <c r="F35" s="58"/>
      <c r="G35" s="19"/>
      <c r="H35" s="19"/>
      <c r="I35" s="19"/>
      <c r="J35" s="25"/>
      <c r="K35" s="58"/>
      <c r="L35" s="58"/>
      <c r="M35" s="58"/>
      <c r="N35" s="19" t="s">
        <v>136</v>
      </c>
      <c r="O35" s="19" t="s">
        <v>138</v>
      </c>
      <c r="P35" s="19" t="s">
        <v>137</v>
      </c>
      <c r="Q35" s="25" t="s">
        <v>139</v>
      </c>
      <c r="R35" s="58"/>
      <c r="S35" s="58"/>
      <c r="T35" s="58"/>
      <c r="U35" s="58"/>
      <c r="V35" s="58"/>
      <c r="W35" s="58"/>
      <c r="X35" s="58"/>
      <c r="Y35" s="58"/>
      <c r="Z35" s="58"/>
      <c r="AA35" s="21"/>
      <c r="AB35" s="26" t="s">
        <v>148</v>
      </c>
      <c r="AC35" s="26"/>
      <c r="AD35" s="26"/>
      <c r="AE35" s="27">
        <v>0</v>
      </c>
      <c r="AF35" s="27">
        <v>0</v>
      </c>
      <c r="AG35" s="27">
        <v>0</v>
      </c>
      <c r="AH35" s="28">
        <v>0</v>
      </c>
      <c r="AI35" s="28">
        <v>0</v>
      </c>
      <c r="AJ35" s="28">
        <v>0</v>
      </c>
    </row>
    <row r="36" spans="1:36" ht="75" customHeight="1" x14ac:dyDescent="0.2">
      <c r="A36" s="6"/>
      <c r="B36" s="58"/>
      <c r="C36" s="64"/>
      <c r="D36" s="58"/>
      <c r="E36" s="58"/>
      <c r="F36" s="58"/>
      <c r="G36" s="19"/>
      <c r="H36" s="19"/>
      <c r="I36" s="19"/>
      <c r="J36" s="25"/>
      <c r="K36" s="58"/>
      <c r="L36" s="58"/>
      <c r="M36" s="58"/>
      <c r="N36" s="19" t="s">
        <v>164</v>
      </c>
      <c r="O36" s="19" t="s">
        <v>165</v>
      </c>
      <c r="P36" s="19" t="s">
        <v>166</v>
      </c>
      <c r="Q36" s="25" t="s">
        <v>167</v>
      </c>
      <c r="R36" s="58"/>
      <c r="S36" s="58"/>
      <c r="T36" s="58"/>
      <c r="U36" s="58"/>
      <c r="V36" s="58"/>
      <c r="W36" s="58"/>
      <c r="X36" s="58"/>
      <c r="Y36" s="58"/>
      <c r="Z36" s="58"/>
      <c r="AA36" s="21"/>
      <c r="AB36" s="26" t="s">
        <v>168</v>
      </c>
      <c r="AC36" s="26"/>
      <c r="AD36" s="26"/>
      <c r="AE36" s="27">
        <v>0</v>
      </c>
      <c r="AF36" s="27">
        <v>0</v>
      </c>
      <c r="AG36" s="27">
        <v>35163.599999999999</v>
      </c>
      <c r="AH36" s="28">
        <v>0</v>
      </c>
      <c r="AI36" s="28">
        <v>0</v>
      </c>
      <c r="AJ36" s="28">
        <v>0</v>
      </c>
    </row>
    <row r="37" spans="1:36" ht="111.75" customHeight="1" x14ac:dyDescent="0.2">
      <c r="A37" s="6"/>
      <c r="B37" s="19" t="s">
        <v>169</v>
      </c>
      <c r="C37" s="21">
        <v>2526</v>
      </c>
      <c r="D37" s="19" t="s">
        <v>34</v>
      </c>
      <c r="E37" s="19" t="s">
        <v>170</v>
      </c>
      <c r="F37" s="19" t="s">
        <v>36</v>
      </c>
      <c r="G37" s="19"/>
      <c r="H37" s="19"/>
      <c r="I37" s="19"/>
      <c r="J37" s="25"/>
      <c r="K37" s="19"/>
      <c r="L37" s="19"/>
      <c r="M37" s="19"/>
      <c r="N37" s="19"/>
      <c r="O37" s="19"/>
      <c r="P37" s="19"/>
      <c r="Q37" s="25"/>
      <c r="R37" s="19" t="s">
        <v>171</v>
      </c>
      <c r="S37" s="19" t="s">
        <v>172</v>
      </c>
      <c r="T37" s="19" t="s">
        <v>173</v>
      </c>
      <c r="U37" s="19" t="s">
        <v>174</v>
      </c>
      <c r="V37" s="19" t="s">
        <v>175</v>
      </c>
      <c r="W37" s="19" t="s">
        <v>112</v>
      </c>
      <c r="X37" s="19" t="s">
        <v>176</v>
      </c>
      <c r="Y37" s="19" t="s">
        <v>84</v>
      </c>
      <c r="Z37" s="19" t="s">
        <v>112</v>
      </c>
      <c r="AA37" s="21" t="s">
        <v>144</v>
      </c>
      <c r="AB37" s="21" t="s">
        <v>177</v>
      </c>
      <c r="AC37" s="21" t="s">
        <v>178</v>
      </c>
      <c r="AD37" s="21" t="s">
        <v>178</v>
      </c>
      <c r="AE37" s="20">
        <v>32602.5</v>
      </c>
      <c r="AF37" s="20">
        <v>32593.599999999999</v>
      </c>
      <c r="AG37" s="20">
        <v>33172</v>
      </c>
      <c r="AH37" s="20">
        <v>15806.9</v>
      </c>
      <c r="AI37" s="20">
        <v>14785.8</v>
      </c>
      <c r="AJ37" s="20">
        <v>14785.8</v>
      </c>
    </row>
    <row r="38" spans="1:36" ht="292.5" customHeight="1" x14ac:dyDescent="0.2">
      <c r="A38" s="6"/>
      <c r="B38" s="19" t="s">
        <v>179</v>
      </c>
      <c r="C38" s="21">
        <v>2527</v>
      </c>
      <c r="D38" s="19" t="s">
        <v>34</v>
      </c>
      <c r="E38" s="19" t="s">
        <v>180</v>
      </c>
      <c r="F38" s="19" t="s">
        <v>36</v>
      </c>
      <c r="G38" s="19"/>
      <c r="H38" s="19"/>
      <c r="I38" s="19"/>
      <c r="J38" s="25"/>
      <c r="K38" s="19"/>
      <c r="L38" s="19"/>
      <c r="M38" s="19"/>
      <c r="N38" s="19"/>
      <c r="O38" s="19"/>
      <c r="P38" s="19"/>
      <c r="Q38" s="25"/>
      <c r="R38" s="19"/>
      <c r="S38" s="19"/>
      <c r="T38" s="19"/>
      <c r="U38" s="19" t="s">
        <v>181</v>
      </c>
      <c r="V38" s="19" t="s">
        <v>84</v>
      </c>
      <c r="W38" s="19" t="s">
        <v>182</v>
      </c>
      <c r="X38" s="19" t="s">
        <v>143</v>
      </c>
      <c r="Y38" s="19" t="s">
        <v>151</v>
      </c>
      <c r="Z38" s="19" t="s">
        <v>72</v>
      </c>
      <c r="AA38" s="21" t="s">
        <v>144</v>
      </c>
      <c r="AB38" s="21" t="s">
        <v>183</v>
      </c>
      <c r="AC38" s="21" t="s">
        <v>146</v>
      </c>
      <c r="AD38" s="21" t="s">
        <v>184</v>
      </c>
      <c r="AE38" s="20">
        <v>106936.1</v>
      </c>
      <c r="AF38" s="20">
        <v>105942.7</v>
      </c>
      <c r="AG38" s="20">
        <v>60014.9</v>
      </c>
      <c r="AH38" s="20">
        <v>16269.5</v>
      </c>
      <c r="AI38" s="20">
        <v>9683.7999999999993</v>
      </c>
      <c r="AJ38" s="20">
        <v>9683.7999999999993</v>
      </c>
    </row>
    <row r="39" spans="1:36" ht="38.25" x14ac:dyDescent="0.2">
      <c r="A39" s="6"/>
      <c r="B39" s="58" t="s">
        <v>185</v>
      </c>
      <c r="C39" s="64">
        <v>2530</v>
      </c>
      <c r="D39" s="58" t="s">
        <v>186</v>
      </c>
      <c r="E39" s="58" t="s">
        <v>187</v>
      </c>
      <c r="F39" s="58" t="s">
        <v>188</v>
      </c>
      <c r="G39" s="19"/>
      <c r="H39" s="19"/>
      <c r="I39" s="19"/>
      <c r="J39" s="25"/>
      <c r="K39" s="58" t="s">
        <v>136</v>
      </c>
      <c r="L39" s="58" t="s">
        <v>84</v>
      </c>
      <c r="M39" s="58" t="s">
        <v>137</v>
      </c>
      <c r="N39" s="19"/>
      <c r="O39" s="19"/>
      <c r="P39" s="19"/>
      <c r="Q39" s="25"/>
      <c r="R39" s="58"/>
      <c r="S39" s="58"/>
      <c r="T39" s="58"/>
      <c r="U39" s="58" t="s">
        <v>189</v>
      </c>
      <c r="V39" s="58" t="s">
        <v>190</v>
      </c>
      <c r="W39" s="58" t="s">
        <v>162</v>
      </c>
      <c r="X39" s="58" t="s">
        <v>191</v>
      </c>
      <c r="Y39" s="58" t="s">
        <v>60</v>
      </c>
      <c r="Z39" s="58" t="s">
        <v>61</v>
      </c>
      <c r="AA39" s="21" t="s">
        <v>192</v>
      </c>
      <c r="AB39" s="21" t="s">
        <v>614</v>
      </c>
      <c r="AC39" s="21" t="s">
        <v>193</v>
      </c>
      <c r="AD39" s="21" t="s">
        <v>147</v>
      </c>
      <c r="AE39" s="20">
        <v>48239.4</v>
      </c>
      <c r="AF39" s="20">
        <v>47227.5</v>
      </c>
      <c r="AG39" s="20">
        <v>53888.4</v>
      </c>
      <c r="AH39" s="20">
        <v>53826.2</v>
      </c>
      <c r="AI39" s="20">
        <v>52948.7</v>
      </c>
      <c r="AJ39" s="20">
        <v>53448.1</v>
      </c>
    </row>
    <row r="40" spans="1:36" ht="76.5" x14ac:dyDescent="0.2">
      <c r="A40" s="6"/>
      <c r="B40" s="58"/>
      <c r="C40" s="64"/>
      <c r="D40" s="58"/>
      <c r="E40" s="58"/>
      <c r="F40" s="58"/>
      <c r="G40" s="19"/>
      <c r="H40" s="19"/>
      <c r="I40" s="19"/>
      <c r="J40" s="25"/>
      <c r="K40" s="58"/>
      <c r="L40" s="58"/>
      <c r="M40" s="58"/>
      <c r="N40" s="19" t="s">
        <v>194</v>
      </c>
      <c r="O40" s="19" t="s">
        <v>84</v>
      </c>
      <c r="P40" s="19" t="s">
        <v>137</v>
      </c>
      <c r="Q40" s="25" t="s">
        <v>78</v>
      </c>
      <c r="R40" s="58"/>
      <c r="S40" s="58"/>
      <c r="T40" s="58"/>
      <c r="U40" s="58"/>
      <c r="V40" s="58"/>
      <c r="W40" s="58"/>
      <c r="X40" s="58"/>
      <c r="Y40" s="58"/>
      <c r="Z40" s="58"/>
      <c r="AA40" s="21"/>
      <c r="AB40" s="26" t="s">
        <v>195</v>
      </c>
      <c r="AC40" s="26"/>
      <c r="AD40" s="26"/>
      <c r="AE40" s="27">
        <v>16.100000000000001</v>
      </c>
      <c r="AF40" s="27">
        <v>16.100000000000001</v>
      </c>
      <c r="AG40" s="27">
        <v>17.2</v>
      </c>
      <c r="AH40" s="28">
        <v>0</v>
      </c>
      <c r="AI40" s="28">
        <v>0</v>
      </c>
      <c r="AJ40" s="28">
        <v>0</v>
      </c>
    </row>
    <row r="41" spans="1:36" ht="51" x14ac:dyDescent="0.2">
      <c r="A41" s="6"/>
      <c r="B41" s="58"/>
      <c r="C41" s="64"/>
      <c r="D41" s="58"/>
      <c r="E41" s="58"/>
      <c r="F41" s="58"/>
      <c r="G41" s="19"/>
      <c r="H41" s="19"/>
      <c r="I41" s="19"/>
      <c r="J41" s="25"/>
      <c r="K41" s="58"/>
      <c r="L41" s="58"/>
      <c r="M41" s="58"/>
      <c r="N41" s="19" t="s">
        <v>196</v>
      </c>
      <c r="O41" s="19" t="s">
        <v>197</v>
      </c>
      <c r="P41" s="19" t="s">
        <v>198</v>
      </c>
      <c r="Q41" s="25" t="s">
        <v>199</v>
      </c>
      <c r="R41" s="58"/>
      <c r="S41" s="58"/>
      <c r="T41" s="58"/>
      <c r="U41" s="58"/>
      <c r="V41" s="58"/>
      <c r="W41" s="58"/>
      <c r="X41" s="58"/>
      <c r="Y41" s="58"/>
      <c r="Z41" s="58"/>
      <c r="AA41" s="21"/>
      <c r="AB41" s="26" t="s">
        <v>195</v>
      </c>
      <c r="AC41" s="26"/>
      <c r="AD41" s="26"/>
      <c r="AE41" s="27"/>
      <c r="AF41" s="27"/>
      <c r="AG41" s="27">
        <v>20379.3</v>
      </c>
      <c r="AH41" s="28">
        <v>0</v>
      </c>
      <c r="AI41" s="28">
        <v>0</v>
      </c>
      <c r="AJ41" s="28">
        <v>0</v>
      </c>
    </row>
    <row r="42" spans="1:36" ht="38.25" x14ac:dyDescent="0.2">
      <c r="A42" s="6"/>
      <c r="B42" s="58" t="s">
        <v>200</v>
      </c>
      <c r="C42" s="64">
        <v>2531</v>
      </c>
      <c r="D42" s="58" t="s">
        <v>201</v>
      </c>
      <c r="E42" s="58" t="s">
        <v>202</v>
      </c>
      <c r="F42" s="58" t="s">
        <v>203</v>
      </c>
      <c r="G42" s="19"/>
      <c r="H42" s="19"/>
      <c r="I42" s="19"/>
      <c r="J42" s="25"/>
      <c r="K42" s="58" t="s">
        <v>136</v>
      </c>
      <c r="L42" s="58" t="s">
        <v>84</v>
      </c>
      <c r="M42" s="58" t="s">
        <v>137</v>
      </c>
      <c r="N42" s="19"/>
      <c r="O42" s="19"/>
      <c r="P42" s="19"/>
      <c r="Q42" s="25"/>
      <c r="R42" s="58"/>
      <c r="S42" s="58"/>
      <c r="T42" s="58"/>
      <c r="U42" s="66" t="s">
        <v>620</v>
      </c>
      <c r="V42" s="58" t="s">
        <v>190</v>
      </c>
      <c r="W42" s="58" t="s">
        <v>162</v>
      </c>
      <c r="X42" s="58" t="s">
        <v>191</v>
      </c>
      <c r="Y42" s="58" t="s">
        <v>60</v>
      </c>
      <c r="Z42" s="58" t="s">
        <v>61</v>
      </c>
      <c r="AA42" s="21" t="s">
        <v>192</v>
      </c>
      <c r="AB42" s="21" t="s">
        <v>615</v>
      </c>
      <c r="AC42" s="21" t="s">
        <v>193</v>
      </c>
      <c r="AD42" s="21" t="s">
        <v>147</v>
      </c>
      <c r="AE42" s="20">
        <v>164264.5</v>
      </c>
      <c r="AF42" s="20">
        <v>161031.9</v>
      </c>
      <c r="AG42" s="20">
        <v>189255.8</v>
      </c>
      <c r="AH42" s="20">
        <v>198517.9</v>
      </c>
      <c r="AI42" s="20">
        <v>193158.8</v>
      </c>
      <c r="AJ42" s="20">
        <v>193158.8</v>
      </c>
    </row>
    <row r="43" spans="1:36" ht="76.5" x14ac:dyDescent="0.2">
      <c r="A43" s="6"/>
      <c r="B43" s="58"/>
      <c r="C43" s="64"/>
      <c r="D43" s="58"/>
      <c r="E43" s="58"/>
      <c r="F43" s="58"/>
      <c r="G43" s="19"/>
      <c r="H43" s="19"/>
      <c r="I43" s="19"/>
      <c r="J43" s="25"/>
      <c r="K43" s="58"/>
      <c r="L43" s="58"/>
      <c r="M43" s="58"/>
      <c r="N43" s="19" t="s">
        <v>136</v>
      </c>
      <c r="O43" s="19" t="s">
        <v>138</v>
      </c>
      <c r="P43" s="19" t="s">
        <v>137</v>
      </c>
      <c r="Q43" s="25" t="s">
        <v>139</v>
      </c>
      <c r="R43" s="58"/>
      <c r="S43" s="58"/>
      <c r="T43" s="58"/>
      <c r="U43" s="58"/>
      <c r="V43" s="58"/>
      <c r="W43" s="58"/>
      <c r="X43" s="58"/>
      <c r="Y43" s="58"/>
      <c r="Z43" s="58"/>
      <c r="AA43" s="21"/>
      <c r="AB43" s="26" t="s">
        <v>148</v>
      </c>
      <c r="AC43" s="26"/>
      <c r="AD43" s="26"/>
      <c r="AE43" s="27"/>
      <c r="AF43" s="27"/>
      <c r="AG43" s="27">
        <v>0</v>
      </c>
      <c r="AH43" s="28">
        <v>0</v>
      </c>
      <c r="AI43" s="28">
        <v>0</v>
      </c>
      <c r="AJ43" s="28">
        <v>0</v>
      </c>
    </row>
    <row r="44" spans="1:36" ht="51" x14ac:dyDescent="0.2">
      <c r="A44" s="6"/>
      <c r="B44" s="58"/>
      <c r="C44" s="64"/>
      <c r="D44" s="58"/>
      <c r="E44" s="58"/>
      <c r="F44" s="58"/>
      <c r="G44" s="19"/>
      <c r="H44" s="19"/>
      <c r="I44" s="19"/>
      <c r="J44" s="25"/>
      <c r="K44" s="58"/>
      <c r="L44" s="58"/>
      <c r="M44" s="58"/>
      <c r="N44" s="19" t="s">
        <v>196</v>
      </c>
      <c r="O44" s="19" t="s">
        <v>197</v>
      </c>
      <c r="P44" s="19" t="s">
        <v>198</v>
      </c>
      <c r="Q44" s="25" t="s">
        <v>199</v>
      </c>
      <c r="R44" s="58"/>
      <c r="S44" s="58"/>
      <c r="T44" s="58"/>
      <c r="U44" s="58"/>
      <c r="V44" s="58"/>
      <c r="W44" s="58"/>
      <c r="X44" s="58"/>
      <c r="Y44" s="58"/>
      <c r="Z44" s="58"/>
      <c r="AA44" s="21"/>
      <c r="AB44" s="26" t="s">
        <v>195</v>
      </c>
      <c r="AC44" s="26"/>
      <c r="AD44" s="26"/>
      <c r="AE44" s="27"/>
      <c r="AF44" s="27"/>
      <c r="AG44" s="27">
        <v>61636.3</v>
      </c>
      <c r="AH44" s="28">
        <v>0</v>
      </c>
      <c r="AI44" s="28">
        <v>0</v>
      </c>
      <c r="AJ44" s="28">
        <v>0</v>
      </c>
    </row>
    <row r="45" spans="1:36" ht="102" x14ac:dyDescent="0.2">
      <c r="A45" s="6"/>
      <c r="B45" s="19" t="s">
        <v>204</v>
      </c>
      <c r="C45" s="21">
        <v>2534</v>
      </c>
      <c r="D45" s="19" t="s">
        <v>34</v>
      </c>
      <c r="E45" s="19" t="s">
        <v>205</v>
      </c>
      <c r="F45" s="19" t="s">
        <v>36</v>
      </c>
      <c r="G45" s="19"/>
      <c r="H45" s="19"/>
      <c r="I45" s="19"/>
      <c r="J45" s="25"/>
      <c r="K45" s="19"/>
      <c r="L45" s="19"/>
      <c r="M45" s="19"/>
      <c r="N45" s="19"/>
      <c r="O45" s="19"/>
      <c r="P45" s="19"/>
      <c r="Q45" s="25"/>
      <c r="R45" s="19" t="s">
        <v>171</v>
      </c>
      <c r="S45" s="19" t="s">
        <v>206</v>
      </c>
      <c r="T45" s="19" t="s">
        <v>173</v>
      </c>
      <c r="U45" s="19" t="s">
        <v>207</v>
      </c>
      <c r="V45" s="19" t="s">
        <v>208</v>
      </c>
      <c r="W45" s="19" t="s">
        <v>112</v>
      </c>
      <c r="X45" s="19" t="s">
        <v>209</v>
      </c>
      <c r="Y45" s="19" t="s">
        <v>84</v>
      </c>
      <c r="Z45" s="19" t="s">
        <v>112</v>
      </c>
      <c r="AA45" s="21" t="s">
        <v>210</v>
      </c>
      <c r="AB45" s="21" t="s">
        <v>211</v>
      </c>
      <c r="AC45" s="21" t="s">
        <v>212</v>
      </c>
      <c r="AD45" s="21" t="s">
        <v>153</v>
      </c>
      <c r="AE45" s="20">
        <v>52899.8</v>
      </c>
      <c r="AF45" s="20">
        <v>51437.9</v>
      </c>
      <c r="AG45" s="20">
        <v>344005.2</v>
      </c>
      <c r="AH45" s="20">
        <v>0</v>
      </c>
      <c r="AI45" s="20">
        <v>0</v>
      </c>
      <c r="AJ45" s="20">
        <v>0</v>
      </c>
    </row>
    <row r="46" spans="1:36" ht="102" x14ac:dyDescent="0.2">
      <c r="A46" s="6"/>
      <c r="B46" s="19" t="s">
        <v>213</v>
      </c>
      <c r="C46" s="21">
        <v>2535</v>
      </c>
      <c r="D46" s="19" t="s">
        <v>34</v>
      </c>
      <c r="E46" s="19" t="s">
        <v>214</v>
      </c>
      <c r="F46" s="19" t="s">
        <v>36</v>
      </c>
      <c r="G46" s="19"/>
      <c r="H46" s="19"/>
      <c r="I46" s="19"/>
      <c r="J46" s="25"/>
      <c r="K46" s="19"/>
      <c r="L46" s="19"/>
      <c r="M46" s="19"/>
      <c r="N46" s="19"/>
      <c r="O46" s="19"/>
      <c r="P46" s="19"/>
      <c r="Q46" s="25"/>
      <c r="R46" s="19" t="s">
        <v>171</v>
      </c>
      <c r="S46" s="19" t="s">
        <v>206</v>
      </c>
      <c r="T46" s="19" t="s">
        <v>173</v>
      </c>
      <c r="U46" s="19" t="s">
        <v>207</v>
      </c>
      <c r="V46" s="19" t="s">
        <v>215</v>
      </c>
      <c r="W46" s="19" t="s">
        <v>112</v>
      </c>
      <c r="X46" s="19" t="s">
        <v>209</v>
      </c>
      <c r="Y46" s="19" t="s">
        <v>84</v>
      </c>
      <c r="Z46" s="19" t="s">
        <v>112</v>
      </c>
      <c r="AA46" s="21" t="s">
        <v>210</v>
      </c>
      <c r="AB46" s="21" t="s">
        <v>216</v>
      </c>
      <c r="AC46" s="21" t="s">
        <v>217</v>
      </c>
      <c r="AD46" s="21" t="s">
        <v>218</v>
      </c>
      <c r="AE46" s="20">
        <v>3328.6</v>
      </c>
      <c r="AF46" s="20">
        <v>2918.1</v>
      </c>
      <c r="AG46" s="20">
        <v>3069</v>
      </c>
      <c r="AH46" s="20">
        <v>0</v>
      </c>
      <c r="AI46" s="20">
        <v>0</v>
      </c>
      <c r="AJ46" s="20">
        <v>0</v>
      </c>
    </row>
    <row r="47" spans="1:36" ht="132" customHeight="1" x14ac:dyDescent="0.2">
      <c r="A47" s="6"/>
      <c r="B47" s="58" t="s">
        <v>219</v>
      </c>
      <c r="C47" s="64">
        <v>2536</v>
      </c>
      <c r="D47" s="58" t="s">
        <v>34</v>
      </c>
      <c r="E47" s="58" t="s">
        <v>220</v>
      </c>
      <c r="F47" s="58" t="s">
        <v>36</v>
      </c>
      <c r="G47" s="19"/>
      <c r="H47" s="19"/>
      <c r="I47" s="19"/>
      <c r="J47" s="25"/>
      <c r="K47" s="58"/>
      <c r="L47" s="58"/>
      <c r="M47" s="58"/>
      <c r="N47" s="19"/>
      <c r="O47" s="19"/>
      <c r="P47" s="19"/>
      <c r="Q47" s="25"/>
      <c r="R47" s="58"/>
      <c r="S47" s="58"/>
      <c r="T47" s="58"/>
      <c r="U47" s="66" t="s">
        <v>622</v>
      </c>
      <c r="V47" s="58" t="s">
        <v>222</v>
      </c>
      <c r="W47" s="58" t="s">
        <v>58</v>
      </c>
      <c r="X47" s="66" t="s">
        <v>621</v>
      </c>
      <c r="Y47" s="58" t="s">
        <v>60</v>
      </c>
      <c r="Z47" s="58" t="s">
        <v>61</v>
      </c>
      <c r="AA47" s="21" t="s">
        <v>223</v>
      </c>
      <c r="AB47" s="21" t="s">
        <v>224</v>
      </c>
      <c r="AC47" s="21" t="s">
        <v>86</v>
      </c>
      <c r="AD47" s="21" t="s">
        <v>126</v>
      </c>
      <c r="AE47" s="20">
        <v>17365.7</v>
      </c>
      <c r="AF47" s="20">
        <v>17265.5</v>
      </c>
      <c r="AG47" s="20">
        <v>11421.6</v>
      </c>
      <c r="AH47" s="20">
        <v>1000</v>
      </c>
      <c r="AI47" s="20">
        <v>0</v>
      </c>
      <c r="AJ47" s="20">
        <v>0</v>
      </c>
    </row>
    <row r="48" spans="1:36" ht="110.25" customHeight="1" x14ac:dyDescent="0.2">
      <c r="A48" s="6"/>
      <c r="B48" s="58"/>
      <c r="C48" s="64"/>
      <c r="D48" s="58"/>
      <c r="E48" s="58"/>
      <c r="F48" s="58"/>
      <c r="G48" s="19"/>
      <c r="H48" s="19"/>
      <c r="I48" s="19"/>
      <c r="J48" s="25"/>
      <c r="K48" s="58"/>
      <c r="L48" s="58"/>
      <c r="M48" s="58"/>
      <c r="N48" s="19" t="s">
        <v>83</v>
      </c>
      <c r="O48" s="19" t="s">
        <v>84</v>
      </c>
      <c r="P48" s="19" t="s">
        <v>85</v>
      </c>
      <c r="Q48" s="25" t="s">
        <v>86</v>
      </c>
      <c r="R48" s="58"/>
      <c r="S48" s="58"/>
      <c r="T48" s="58"/>
      <c r="U48" s="58"/>
      <c r="V48" s="58"/>
      <c r="W48" s="58"/>
      <c r="X48" s="58"/>
      <c r="Y48" s="58"/>
      <c r="Z48" s="58"/>
      <c r="AA48" s="21"/>
      <c r="AB48" s="26" t="s">
        <v>224</v>
      </c>
      <c r="AC48" s="26"/>
      <c r="AD48" s="26"/>
      <c r="AE48" s="27">
        <v>11069.7</v>
      </c>
      <c r="AF48" s="27">
        <v>10969.7</v>
      </c>
      <c r="AG48" s="27">
        <v>5236.7</v>
      </c>
      <c r="AH48" s="28">
        <v>0</v>
      </c>
      <c r="AI48" s="28">
        <v>0</v>
      </c>
      <c r="AJ48" s="28">
        <v>0</v>
      </c>
    </row>
    <row r="49" spans="1:36" ht="255" x14ac:dyDescent="0.2">
      <c r="A49" s="6"/>
      <c r="B49" s="19" t="s">
        <v>225</v>
      </c>
      <c r="C49" s="21">
        <v>2538</v>
      </c>
      <c r="D49" s="19" t="s">
        <v>34</v>
      </c>
      <c r="E49" s="19" t="s">
        <v>226</v>
      </c>
      <c r="F49" s="19" t="s">
        <v>36</v>
      </c>
      <c r="G49" s="19"/>
      <c r="H49" s="19"/>
      <c r="I49" s="19"/>
      <c r="J49" s="25"/>
      <c r="K49" s="19"/>
      <c r="L49" s="19"/>
      <c r="M49" s="19"/>
      <c r="N49" s="19"/>
      <c r="O49" s="19"/>
      <c r="P49" s="19"/>
      <c r="Q49" s="25"/>
      <c r="R49" s="19"/>
      <c r="S49" s="19"/>
      <c r="T49" s="19"/>
      <c r="U49" s="19"/>
      <c r="V49" s="19"/>
      <c r="W49" s="19"/>
      <c r="X49" s="19" t="s">
        <v>129</v>
      </c>
      <c r="Y49" s="19" t="s">
        <v>60</v>
      </c>
      <c r="Z49" s="19" t="s">
        <v>61</v>
      </c>
      <c r="AA49" s="21" t="s">
        <v>223</v>
      </c>
      <c r="AB49" s="21" t="s">
        <v>224</v>
      </c>
      <c r="AC49" s="21" t="s">
        <v>86</v>
      </c>
      <c r="AD49" s="21" t="s">
        <v>126</v>
      </c>
      <c r="AE49" s="20">
        <v>2037</v>
      </c>
      <c r="AF49" s="20">
        <v>1926.8</v>
      </c>
      <c r="AG49" s="20">
        <v>991.1</v>
      </c>
      <c r="AH49" s="20">
        <v>1500</v>
      </c>
      <c r="AI49" s="20">
        <v>1500</v>
      </c>
      <c r="AJ49" s="20">
        <v>1500</v>
      </c>
    </row>
    <row r="50" spans="1:36" ht="229.5" x14ac:dyDescent="0.2">
      <c r="A50" s="6"/>
      <c r="B50" s="19" t="s">
        <v>227</v>
      </c>
      <c r="C50" s="21">
        <v>2539</v>
      </c>
      <c r="D50" s="19" t="s">
        <v>228</v>
      </c>
      <c r="E50" s="19" t="s">
        <v>229</v>
      </c>
      <c r="F50" s="19" t="s">
        <v>230</v>
      </c>
      <c r="G50" s="19"/>
      <c r="H50" s="19"/>
      <c r="I50" s="19"/>
      <c r="J50" s="25"/>
      <c r="K50" s="19"/>
      <c r="L50" s="19"/>
      <c r="M50" s="19"/>
      <c r="N50" s="19"/>
      <c r="O50" s="19"/>
      <c r="P50" s="19"/>
      <c r="Q50" s="25"/>
      <c r="R50" s="19"/>
      <c r="S50" s="19"/>
      <c r="T50" s="19"/>
      <c r="U50" s="19" t="s">
        <v>231</v>
      </c>
      <c r="V50" s="19" t="s">
        <v>84</v>
      </c>
      <c r="W50" s="19" t="s">
        <v>232</v>
      </c>
      <c r="X50" s="24" t="s">
        <v>623</v>
      </c>
      <c r="Y50" s="19" t="s">
        <v>60</v>
      </c>
      <c r="Z50" s="19" t="s">
        <v>233</v>
      </c>
      <c r="AA50" s="21" t="s">
        <v>62</v>
      </c>
      <c r="AB50" s="21" t="s">
        <v>234</v>
      </c>
      <c r="AC50" s="21" t="s">
        <v>235</v>
      </c>
      <c r="AD50" s="21" t="s">
        <v>236</v>
      </c>
      <c r="AE50" s="20">
        <v>1000</v>
      </c>
      <c r="AF50" s="20">
        <v>999.8</v>
      </c>
      <c r="AG50" s="20">
        <v>1000</v>
      </c>
      <c r="AH50" s="20">
        <v>1000</v>
      </c>
      <c r="AI50" s="20">
        <v>1000</v>
      </c>
      <c r="AJ50" s="20">
        <v>1000</v>
      </c>
    </row>
    <row r="51" spans="1:36" ht="357" x14ac:dyDescent="0.2">
      <c r="A51" s="6"/>
      <c r="B51" s="19" t="s">
        <v>237</v>
      </c>
      <c r="C51" s="21">
        <v>2541</v>
      </c>
      <c r="D51" s="19" t="s">
        <v>34</v>
      </c>
      <c r="E51" s="19" t="s">
        <v>238</v>
      </c>
      <c r="F51" s="19" t="s">
        <v>36</v>
      </c>
      <c r="G51" s="19"/>
      <c r="H51" s="19"/>
      <c r="I51" s="19"/>
      <c r="J51" s="25"/>
      <c r="K51" s="19"/>
      <c r="L51" s="19"/>
      <c r="M51" s="19"/>
      <c r="N51" s="19"/>
      <c r="O51" s="19"/>
      <c r="P51" s="19"/>
      <c r="Q51" s="25"/>
      <c r="R51" s="19"/>
      <c r="S51" s="19"/>
      <c r="T51" s="19"/>
      <c r="U51" s="19" t="s">
        <v>239</v>
      </c>
      <c r="V51" s="19" t="s">
        <v>84</v>
      </c>
      <c r="W51" s="19" t="s">
        <v>182</v>
      </c>
      <c r="X51" s="19" t="s">
        <v>240</v>
      </c>
      <c r="Y51" s="19" t="s">
        <v>114</v>
      </c>
      <c r="Z51" s="19" t="s">
        <v>241</v>
      </c>
      <c r="AA51" s="21" t="s">
        <v>223</v>
      </c>
      <c r="AB51" s="21" t="s">
        <v>224</v>
      </c>
      <c r="AC51" s="21" t="s">
        <v>86</v>
      </c>
      <c r="AD51" s="21" t="s">
        <v>126</v>
      </c>
      <c r="AE51" s="20">
        <v>24241.9</v>
      </c>
      <c r="AF51" s="20">
        <v>22673.5</v>
      </c>
      <c r="AG51" s="20">
        <v>21820.6</v>
      </c>
      <c r="AH51" s="20">
        <v>22470</v>
      </c>
      <c r="AI51" s="20">
        <v>23109</v>
      </c>
      <c r="AJ51" s="20">
        <v>17732.599999999999</v>
      </c>
    </row>
    <row r="52" spans="1:36" ht="357" x14ac:dyDescent="0.2">
      <c r="A52" s="6"/>
      <c r="B52" s="19" t="s">
        <v>242</v>
      </c>
      <c r="C52" s="21">
        <v>2542</v>
      </c>
      <c r="D52" s="19" t="s">
        <v>34</v>
      </c>
      <c r="E52" s="19" t="s">
        <v>238</v>
      </c>
      <c r="F52" s="19" t="s">
        <v>36</v>
      </c>
      <c r="G52" s="19"/>
      <c r="H52" s="19"/>
      <c r="I52" s="19"/>
      <c r="J52" s="25"/>
      <c r="K52" s="19"/>
      <c r="L52" s="19"/>
      <c r="M52" s="19"/>
      <c r="N52" s="19"/>
      <c r="O52" s="19"/>
      <c r="P52" s="19"/>
      <c r="Q52" s="25"/>
      <c r="R52" s="19"/>
      <c r="S52" s="19"/>
      <c r="T52" s="19"/>
      <c r="U52" s="19" t="s">
        <v>221</v>
      </c>
      <c r="V52" s="19" t="s">
        <v>222</v>
      </c>
      <c r="W52" s="19" t="s">
        <v>58</v>
      </c>
      <c r="X52" s="19" t="s">
        <v>240</v>
      </c>
      <c r="Y52" s="19" t="s">
        <v>114</v>
      </c>
      <c r="Z52" s="19" t="s">
        <v>241</v>
      </c>
      <c r="AA52" s="21" t="s">
        <v>223</v>
      </c>
      <c r="AB52" s="21" t="s">
        <v>76</v>
      </c>
      <c r="AC52" s="21" t="s">
        <v>77</v>
      </c>
      <c r="AD52" s="21" t="s">
        <v>78</v>
      </c>
      <c r="AE52" s="20">
        <v>144207.4</v>
      </c>
      <c r="AF52" s="20">
        <v>143951.1</v>
      </c>
      <c r="AG52" s="20">
        <v>10214.200000000001</v>
      </c>
      <c r="AH52" s="20">
        <v>7470</v>
      </c>
      <c r="AI52" s="20">
        <v>7068.6</v>
      </c>
      <c r="AJ52" s="20">
        <v>5732.6</v>
      </c>
    </row>
    <row r="53" spans="1:36" ht="409.5" x14ac:dyDescent="0.2">
      <c r="A53" s="6"/>
      <c r="B53" s="19" t="s">
        <v>243</v>
      </c>
      <c r="C53" s="21">
        <v>2544</v>
      </c>
      <c r="D53" s="19" t="s">
        <v>45</v>
      </c>
      <c r="E53" s="19" t="s">
        <v>244</v>
      </c>
      <c r="F53" s="19" t="s">
        <v>47</v>
      </c>
      <c r="G53" s="19"/>
      <c r="H53" s="19"/>
      <c r="I53" s="19"/>
      <c r="J53" s="25"/>
      <c r="K53" s="19"/>
      <c r="L53" s="19"/>
      <c r="M53" s="19"/>
      <c r="N53" s="19"/>
      <c r="O53" s="19"/>
      <c r="P53" s="19"/>
      <c r="Q53" s="25"/>
      <c r="R53" s="19"/>
      <c r="S53" s="19"/>
      <c r="T53" s="19"/>
      <c r="U53" s="19" t="s">
        <v>87</v>
      </c>
      <c r="V53" s="19" t="s">
        <v>245</v>
      </c>
      <c r="W53" s="19" t="s">
        <v>72</v>
      </c>
      <c r="X53" s="19" t="s">
        <v>246</v>
      </c>
      <c r="Y53" s="19" t="s">
        <v>49</v>
      </c>
      <c r="Z53" s="19" t="s">
        <v>247</v>
      </c>
      <c r="AA53" s="21" t="s">
        <v>248</v>
      </c>
      <c r="AB53" s="21" t="s">
        <v>249</v>
      </c>
      <c r="AC53" s="21" t="s">
        <v>77</v>
      </c>
      <c r="AD53" s="21" t="s">
        <v>250</v>
      </c>
      <c r="AE53" s="20">
        <v>1183.3</v>
      </c>
      <c r="AF53" s="20">
        <v>891.5</v>
      </c>
      <c r="AG53" s="20">
        <v>10939.3</v>
      </c>
      <c r="AH53" s="20">
        <v>16692.2</v>
      </c>
      <c r="AI53" s="20">
        <v>8992</v>
      </c>
      <c r="AJ53" s="20">
        <v>500</v>
      </c>
    </row>
    <row r="54" spans="1:36" ht="216.75" x14ac:dyDescent="0.2">
      <c r="A54" s="6"/>
      <c r="B54" s="19" t="s">
        <v>251</v>
      </c>
      <c r="C54" s="21">
        <v>2547</v>
      </c>
      <c r="D54" s="19" t="s">
        <v>252</v>
      </c>
      <c r="E54" s="19" t="s">
        <v>253</v>
      </c>
      <c r="F54" s="19" t="s">
        <v>254</v>
      </c>
      <c r="G54" s="19"/>
      <c r="H54" s="19"/>
      <c r="I54" s="19"/>
      <c r="J54" s="25"/>
      <c r="K54" s="19" t="s">
        <v>255</v>
      </c>
      <c r="L54" s="19" t="s">
        <v>256</v>
      </c>
      <c r="M54" s="19" t="s">
        <v>257</v>
      </c>
      <c r="N54" s="19"/>
      <c r="O54" s="19"/>
      <c r="P54" s="19"/>
      <c r="Q54" s="25"/>
      <c r="R54" s="19"/>
      <c r="S54" s="19"/>
      <c r="T54" s="19"/>
      <c r="U54" s="19"/>
      <c r="V54" s="19"/>
      <c r="W54" s="19"/>
      <c r="X54" s="19" t="s">
        <v>258</v>
      </c>
      <c r="Y54" s="19" t="s">
        <v>60</v>
      </c>
      <c r="Z54" s="19" t="s">
        <v>124</v>
      </c>
      <c r="AA54" s="21" t="s">
        <v>116</v>
      </c>
      <c r="AB54" s="21" t="s">
        <v>125</v>
      </c>
      <c r="AC54" s="21" t="s">
        <v>126</v>
      </c>
      <c r="AD54" s="21" t="s">
        <v>78</v>
      </c>
      <c r="AE54" s="20">
        <v>810.8</v>
      </c>
      <c r="AF54" s="20">
        <v>584.20000000000005</v>
      </c>
      <c r="AG54" s="20">
        <v>2241.1999999999998</v>
      </c>
      <c r="AH54" s="20">
        <v>1900</v>
      </c>
      <c r="AI54" s="20">
        <v>1400</v>
      </c>
      <c r="AJ54" s="20">
        <v>1900</v>
      </c>
    </row>
    <row r="55" spans="1:36" ht="242.25" x14ac:dyDescent="0.2">
      <c r="A55" s="6"/>
      <c r="B55" s="19" t="s">
        <v>259</v>
      </c>
      <c r="C55" s="21">
        <v>2548</v>
      </c>
      <c r="D55" s="19" t="s">
        <v>260</v>
      </c>
      <c r="E55" s="19" t="s">
        <v>261</v>
      </c>
      <c r="F55" s="19" t="s">
        <v>262</v>
      </c>
      <c r="G55" s="19"/>
      <c r="H55" s="19"/>
      <c r="I55" s="19"/>
      <c r="J55" s="25"/>
      <c r="K55" s="19"/>
      <c r="L55" s="19"/>
      <c r="M55" s="19"/>
      <c r="N55" s="19"/>
      <c r="O55" s="19"/>
      <c r="P55" s="19"/>
      <c r="Q55" s="25"/>
      <c r="R55" s="19"/>
      <c r="S55" s="19"/>
      <c r="T55" s="19"/>
      <c r="U55" s="19"/>
      <c r="V55" s="19"/>
      <c r="W55" s="19"/>
      <c r="X55" s="19" t="s">
        <v>258</v>
      </c>
      <c r="Y55" s="19" t="s">
        <v>60</v>
      </c>
      <c r="Z55" s="19" t="s">
        <v>124</v>
      </c>
      <c r="AA55" s="21" t="s">
        <v>116</v>
      </c>
      <c r="AB55" s="21" t="s">
        <v>125</v>
      </c>
      <c r="AC55" s="21" t="s">
        <v>126</v>
      </c>
      <c r="AD55" s="21" t="s">
        <v>78</v>
      </c>
      <c r="AE55" s="20">
        <v>29278</v>
      </c>
      <c r="AF55" s="20">
        <v>28097.9</v>
      </c>
      <c r="AG55" s="20">
        <v>33022.9</v>
      </c>
      <c r="AH55" s="20">
        <v>33832.300000000003</v>
      </c>
      <c r="AI55" s="20">
        <v>33832.300000000003</v>
      </c>
      <c r="AJ55" s="20">
        <v>33832.300000000003</v>
      </c>
    </row>
    <row r="56" spans="1:36" ht="242.25" x14ac:dyDescent="0.2">
      <c r="A56" s="6"/>
      <c r="B56" s="19" t="s">
        <v>263</v>
      </c>
      <c r="C56" s="21">
        <v>2553</v>
      </c>
      <c r="D56" s="19" t="s">
        <v>264</v>
      </c>
      <c r="E56" s="19" t="s">
        <v>265</v>
      </c>
      <c r="F56" s="19" t="s">
        <v>266</v>
      </c>
      <c r="G56" s="19"/>
      <c r="H56" s="19"/>
      <c r="I56" s="19"/>
      <c r="J56" s="25"/>
      <c r="K56" s="19"/>
      <c r="L56" s="19"/>
      <c r="M56" s="19"/>
      <c r="N56" s="19"/>
      <c r="O56" s="19"/>
      <c r="P56" s="19"/>
      <c r="Q56" s="25"/>
      <c r="R56" s="19"/>
      <c r="S56" s="19"/>
      <c r="T56" s="19"/>
      <c r="U56" s="19" t="s">
        <v>267</v>
      </c>
      <c r="V56" s="19" t="s">
        <v>268</v>
      </c>
      <c r="W56" s="19" t="s">
        <v>72</v>
      </c>
      <c r="X56" s="19" t="s">
        <v>269</v>
      </c>
      <c r="Y56" s="19" t="s">
        <v>60</v>
      </c>
      <c r="Z56" s="19" t="s">
        <v>270</v>
      </c>
      <c r="AA56" s="21" t="s">
        <v>271</v>
      </c>
      <c r="AB56" s="21" t="s">
        <v>249</v>
      </c>
      <c r="AC56" s="21" t="s">
        <v>77</v>
      </c>
      <c r="AD56" s="21" t="s">
        <v>250</v>
      </c>
      <c r="AE56" s="20">
        <v>9146</v>
      </c>
      <c r="AF56" s="20">
        <v>6429.2</v>
      </c>
      <c r="AG56" s="20">
        <v>8010.9</v>
      </c>
      <c r="AH56" s="20">
        <v>5123.7</v>
      </c>
      <c r="AI56" s="20">
        <v>4709.7</v>
      </c>
      <c r="AJ56" s="20">
        <v>4709.7</v>
      </c>
    </row>
    <row r="57" spans="1:36" ht="306" x14ac:dyDescent="0.2">
      <c r="A57" s="6"/>
      <c r="B57" s="19" t="s">
        <v>272</v>
      </c>
      <c r="C57" s="21">
        <v>2554</v>
      </c>
      <c r="D57" s="19" t="s">
        <v>273</v>
      </c>
      <c r="E57" s="19" t="s">
        <v>274</v>
      </c>
      <c r="F57" s="19" t="s">
        <v>275</v>
      </c>
      <c r="G57" s="19"/>
      <c r="H57" s="19"/>
      <c r="I57" s="19"/>
      <c r="J57" s="25"/>
      <c r="K57" s="19"/>
      <c r="L57" s="19"/>
      <c r="M57" s="19"/>
      <c r="N57" s="19"/>
      <c r="O57" s="19"/>
      <c r="P57" s="19"/>
      <c r="Q57" s="25"/>
      <c r="R57" s="19"/>
      <c r="S57" s="19"/>
      <c r="T57" s="19"/>
      <c r="U57" s="19" t="s">
        <v>276</v>
      </c>
      <c r="V57" s="19" t="s">
        <v>277</v>
      </c>
      <c r="W57" s="19" t="s">
        <v>160</v>
      </c>
      <c r="X57" s="19" t="s">
        <v>278</v>
      </c>
      <c r="Y57" s="19" t="s">
        <v>114</v>
      </c>
      <c r="Z57" s="19" t="s">
        <v>160</v>
      </c>
      <c r="AA57" s="21" t="s">
        <v>279</v>
      </c>
      <c r="AB57" s="21" t="s">
        <v>280</v>
      </c>
      <c r="AC57" s="21" t="s">
        <v>281</v>
      </c>
      <c r="AD57" s="21" t="s">
        <v>282</v>
      </c>
      <c r="AE57" s="20">
        <v>200</v>
      </c>
      <c r="AF57" s="20">
        <v>200</v>
      </c>
      <c r="AG57" s="20">
        <v>1205.5999999999999</v>
      </c>
      <c r="AH57" s="20">
        <v>695.6</v>
      </c>
      <c r="AI57" s="20">
        <v>495.6</v>
      </c>
      <c r="AJ57" s="20">
        <v>495.6</v>
      </c>
    </row>
    <row r="58" spans="1:36" ht="276.75" customHeight="1" x14ac:dyDescent="0.2">
      <c r="A58" s="6"/>
      <c r="B58" s="19" t="s">
        <v>283</v>
      </c>
      <c r="C58" s="21">
        <v>2555</v>
      </c>
      <c r="D58" s="19" t="s">
        <v>34</v>
      </c>
      <c r="E58" s="19" t="s">
        <v>170</v>
      </c>
      <c r="F58" s="19" t="s">
        <v>36</v>
      </c>
      <c r="G58" s="19"/>
      <c r="H58" s="19"/>
      <c r="I58" s="19"/>
      <c r="J58" s="25"/>
      <c r="K58" s="19" t="s">
        <v>136</v>
      </c>
      <c r="L58" s="19" t="s">
        <v>84</v>
      </c>
      <c r="M58" s="19" t="s">
        <v>137</v>
      </c>
      <c r="N58" s="19"/>
      <c r="O58" s="19"/>
      <c r="P58" s="19"/>
      <c r="Q58" s="25"/>
      <c r="R58" s="19" t="s">
        <v>171</v>
      </c>
      <c r="S58" s="19" t="s">
        <v>172</v>
      </c>
      <c r="T58" s="19" t="s">
        <v>173</v>
      </c>
      <c r="U58" s="24" t="s">
        <v>624</v>
      </c>
      <c r="V58" s="19" t="s">
        <v>284</v>
      </c>
      <c r="W58" s="19" t="s">
        <v>285</v>
      </c>
      <c r="X58" s="24" t="s">
        <v>176</v>
      </c>
      <c r="Y58" s="19" t="s">
        <v>84</v>
      </c>
      <c r="Z58" s="19" t="s">
        <v>112</v>
      </c>
      <c r="AA58" s="21" t="s">
        <v>144</v>
      </c>
      <c r="AB58" s="21" t="s">
        <v>286</v>
      </c>
      <c r="AC58" s="21" t="s">
        <v>146</v>
      </c>
      <c r="AD58" s="21" t="s">
        <v>287</v>
      </c>
      <c r="AE58" s="20">
        <v>56088.4</v>
      </c>
      <c r="AF58" s="20">
        <v>55865</v>
      </c>
      <c r="AG58" s="20">
        <v>63259.9</v>
      </c>
      <c r="AH58" s="20">
        <v>65786.3</v>
      </c>
      <c r="AI58" s="20">
        <v>63484.3</v>
      </c>
      <c r="AJ58" s="20">
        <v>63484.3</v>
      </c>
    </row>
    <row r="59" spans="1:36" ht="344.25" x14ac:dyDescent="0.2">
      <c r="A59" s="6"/>
      <c r="B59" s="19" t="s">
        <v>288</v>
      </c>
      <c r="C59" s="21">
        <v>2557</v>
      </c>
      <c r="D59" s="19" t="s">
        <v>289</v>
      </c>
      <c r="E59" s="19" t="s">
        <v>290</v>
      </c>
      <c r="F59" s="19" t="s">
        <v>291</v>
      </c>
      <c r="G59" s="19"/>
      <c r="H59" s="19"/>
      <c r="I59" s="19"/>
      <c r="J59" s="25"/>
      <c r="K59" s="19"/>
      <c r="L59" s="19"/>
      <c r="M59" s="19"/>
      <c r="N59" s="19"/>
      <c r="O59" s="19"/>
      <c r="P59" s="19"/>
      <c r="Q59" s="25"/>
      <c r="R59" s="19"/>
      <c r="S59" s="19"/>
      <c r="T59" s="19"/>
      <c r="U59" s="19" t="s">
        <v>292</v>
      </c>
      <c r="V59" s="19" t="s">
        <v>60</v>
      </c>
      <c r="W59" s="19" t="s">
        <v>72</v>
      </c>
      <c r="X59" s="19" t="s">
        <v>293</v>
      </c>
      <c r="Y59" s="19" t="s">
        <v>60</v>
      </c>
      <c r="Z59" s="19" t="s">
        <v>124</v>
      </c>
      <c r="AA59" s="21" t="s">
        <v>279</v>
      </c>
      <c r="AB59" s="21" t="s">
        <v>294</v>
      </c>
      <c r="AC59" s="21" t="s">
        <v>126</v>
      </c>
      <c r="AD59" s="21" t="s">
        <v>295</v>
      </c>
      <c r="AE59" s="20">
        <v>61.6</v>
      </c>
      <c r="AF59" s="20">
        <v>61.6</v>
      </c>
      <c r="AG59" s="20">
        <v>49.6</v>
      </c>
      <c r="AH59" s="20">
        <v>67.2</v>
      </c>
      <c r="AI59" s="20">
        <v>67.2</v>
      </c>
      <c r="AJ59" s="20">
        <v>67.2</v>
      </c>
    </row>
    <row r="60" spans="1:36" ht="89.25" x14ac:dyDescent="0.2">
      <c r="A60" s="6"/>
      <c r="B60" s="19" t="s">
        <v>296</v>
      </c>
      <c r="C60" s="21" t="s">
        <v>297</v>
      </c>
      <c r="D60" s="21" t="s">
        <v>30</v>
      </c>
      <c r="E60" s="21" t="s">
        <v>30</v>
      </c>
      <c r="F60" s="21" t="s">
        <v>30</v>
      </c>
      <c r="G60" s="21" t="s">
        <v>30</v>
      </c>
      <c r="H60" s="21" t="s">
        <v>30</v>
      </c>
      <c r="I60" s="21" t="s">
        <v>30</v>
      </c>
      <c r="J60" s="25" t="s">
        <v>30</v>
      </c>
      <c r="K60" s="21" t="s">
        <v>30</v>
      </c>
      <c r="L60" s="21" t="s">
        <v>30</v>
      </c>
      <c r="M60" s="21" t="s">
        <v>30</v>
      </c>
      <c r="N60" s="21" t="s">
        <v>30</v>
      </c>
      <c r="O60" s="21" t="s">
        <v>30</v>
      </c>
      <c r="P60" s="21" t="s">
        <v>30</v>
      </c>
      <c r="Q60" s="25" t="s">
        <v>30</v>
      </c>
      <c r="R60" s="21" t="s">
        <v>30</v>
      </c>
      <c r="S60" s="21" t="s">
        <v>30</v>
      </c>
      <c r="T60" s="21" t="s">
        <v>30</v>
      </c>
      <c r="U60" s="21" t="s">
        <v>30</v>
      </c>
      <c r="V60" s="21" t="s">
        <v>30</v>
      </c>
      <c r="W60" s="21" t="s">
        <v>30</v>
      </c>
      <c r="X60" s="21" t="s">
        <v>30</v>
      </c>
      <c r="Y60" s="21" t="s">
        <v>30</v>
      </c>
      <c r="Z60" s="21" t="s">
        <v>30</v>
      </c>
      <c r="AA60" s="21" t="s">
        <v>30</v>
      </c>
      <c r="AB60" s="21" t="s">
        <v>30</v>
      </c>
      <c r="AC60" s="21" t="s">
        <v>30</v>
      </c>
      <c r="AD60" s="21" t="s">
        <v>30</v>
      </c>
      <c r="AE60" s="20">
        <f t="shared" ref="AE60:AJ60" si="2">SUM(AE61,AE63,AE65,AE66,AE67,AE68,AE69,AE70,AE71,AE72,AE73,AE74)</f>
        <v>616288.80000000005</v>
      </c>
      <c r="AF60" s="20">
        <f t="shared" si="2"/>
        <v>603112.20000000007</v>
      </c>
      <c r="AG60" s="20">
        <f t="shared" si="2"/>
        <v>699889.10000000009</v>
      </c>
      <c r="AH60" s="20">
        <f t="shared" si="2"/>
        <v>691326.79999999993</v>
      </c>
      <c r="AI60" s="20">
        <f t="shared" si="2"/>
        <v>673750.20000000007</v>
      </c>
      <c r="AJ60" s="20">
        <f t="shared" si="2"/>
        <v>672941.59999999986</v>
      </c>
    </row>
    <row r="61" spans="1:36" ht="319.5" customHeight="1" x14ac:dyDescent="0.2">
      <c r="A61" s="6"/>
      <c r="B61" s="58" t="s">
        <v>298</v>
      </c>
      <c r="C61" s="64">
        <v>2601</v>
      </c>
      <c r="D61" s="58" t="s">
        <v>299</v>
      </c>
      <c r="E61" s="58" t="s">
        <v>300</v>
      </c>
      <c r="F61" s="58" t="s">
        <v>301</v>
      </c>
      <c r="G61" s="58"/>
      <c r="H61" s="58"/>
      <c r="I61" s="58"/>
      <c r="J61" s="65"/>
      <c r="K61" s="58"/>
      <c r="L61" s="58"/>
      <c r="M61" s="58"/>
      <c r="N61" s="58"/>
      <c r="O61" s="58"/>
      <c r="P61" s="58"/>
      <c r="Q61" s="65"/>
      <c r="R61" s="58"/>
      <c r="S61" s="58"/>
      <c r="T61" s="58"/>
      <c r="U61" s="58" t="s">
        <v>302</v>
      </c>
      <c r="V61" s="58" t="s">
        <v>303</v>
      </c>
      <c r="W61" s="58" t="s">
        <v>304</v>
      </c>
      <c r="X61" s="58" t="s">
        <v>305</v>
      </c>
      <c r="Y61" s="58" t="s">
        <v>306</v>
      </c>
      <c r="Z61" s="58" t="s">
        <v>307</v>
      </c>
      <c r="AA61" s="64" t="s">
        <v>40</v>
      </c>
      <c r="AB61" s="64" t="s">
        <v>308</v>
      </c>
      <c r="AC61" s="21" t="s">
        <v>309</v>
      </c>
      <c r="AD61" s="21" t="s">
        <v>310</v>
      </c>
      <c r="AE61" s="63">
        <v>73011.899999999994</v>
      </c>
      <c r="AF61" s="63">
        <v>70541</v>
      </c>
      <c r="AG61" s="63">
        <v>71710.7</v>
      </c>
      <c r="AH61" s="63">
        <v>78701.399999999994</v>
      </c>
      <c r="AI61" s="63">
        <v>78701.5</v>
      </c>
      <c r="AJ61" s="63">
        <v>78701.399999999994</v>
      </c>
    </row>
    <row r="62" spans="1:36" ht="385.5" customHeight="1" x14ac:dyDescent="0.2">
      <c r="A62" s="6"/>
      <c r="B62" s="58"/>
      <c r="C62" s="64"/>
      <c r="D62" s="58"/>
      <c r="E62" s="58"/>
      <c r="F62" s="58"/>
      <c r="G62" s="58"/>
      <c r="H62" s="58"/>
      <c r="I62" s="58"/>
      <c r="J62" s="65"/>
      <c r="K62" s="58"/>
      <c r="L62" s="58"/>
      <c r="M62" s="58"/>
      <c r="N62" s="58"/>
      <c r="O62" s="58"/>
      <c r="P62" s="58"/>
      <c r="Q62" s="65"/>
      <c r="R62" s="58"/>
      <c r="S62" s="58"/>
      <c r="T62" s="58"/>
      <c r="U62" s="58"/>
      <c r="V62" s="58"/>
      <c r="W62" s="58"/>
      <c r="X62" s="58"/>
      <c r="Y62" s="58"/>
      <c r="Z62" s="58"/>
      <c r="AA62" s="64"/>
      <c r="AB62" s="64"/>
      <c r="AC62" s="21"/>
      <c r="AD62" s="21"/>
      <c r="AE62" s="63"/>
      <c r="AF62" s="63"/>
      <c r="AG62" s="63"/>
      <c r="AH62" s="63"/>
      <c r="AI62" s="63"/>
      <c r="AJ62" s="63"/>
    </row>
    <row r="63" spans="1:36" ht="234" customHeight="1" x14ac:dyDescent="0.2">
      <c r="A63" s="6"/>
      <c r="B63" s="58" t="s">
        <v>311</v>
      </c>
      <c r="C63" s="64">
        <v>2602</v>
      </c>
      <c r="D63" s="58" t="s">
        <v>299</v>
      </c>
      <c r="E63" s="58" t="s">
        <v>300</v>
      </c>
      <c r="F63" s="58" t="s">
        <v>301</v>
      </c>
      <c r="G63" s="58"/>
      <c r="H63" s="58"/>
      <c r="I63" s="58"/>
      <c r="J63" s="65"/>
      <c r="K63" s="58"/>
      <c r="L63" s="58"/>
      <c r="M63" s="58"/>
      <c r="N63" s="58"/>
      <c r="O63" s="58"/>
      <c r="P63" s="58"/>
      <c r="Q63" s="65"/>
      <c r="R63" s="58"/>
      <c r="S63" s="58"/>
      <c r="T63" s="58"/>
      <c r="U63" s="58" t="s">
        <v>312</v>
      </c>
      <c r="V63" s="58" t="s">
        <v>313</v>
      </c>
      <c r="W63" s="58" t="s">
        <v>314</v>
      </c>
      <c r="X63" s="58" t="s">
        <v>315</v>
      </c>
      <c r="Y63" s="58" t="s">
        <v>73</v>
      </c>
      <c r="Z63" s="58" t="s">
        <v>316</v>
      </c>
      <c r="AA63" s="64" t="s">
        <v>40</v>
      </c>
      <c r="AB63" s="64" t="s">
        <v>317</v>
      </c>
      <c r="AC63" s="21" t="s">
        <v>318</v>
      </c>
      <c r="AD63" s="21" t="s">
        <v>319</v>
      </c>
      <c r="AE63" s="63">
        <v>235072.8</v>
      </c>
      <c r="AF63" s="63">
        <v>234806.1</v>
      </c>
      <c r="AG63" s="63">
        <v>235649.1</v>
      </c>
      <c r="AH63" s="63">
        <v>250807.3</v>
      </c>
      <c r="AI63" s="63">
        <v>250807.3</v>
      </c>
      <c r="AJ63" s="63">
        <v>250807.3</v>
      </c>
    </row>
    <row r="64" spans="1:36" ht="233.25" customHeight="1" x14ac:dyDescent="0.2">
      <c r="A64" s="6"/>
      <c r="B64" s="58"/>
      <c r="C64" s="64"/>
      <c r="D64" s="58"/>
      <c r="E64" s="58"/>
      <c r="F64" s="58"/>
      <c r="G64" s="58"/>
      <c r="H64" s="58"/>
      <c r="I64" s="58"/>
      <c r="J64" s="65"/>
      <c r="K64" s="58"/>
      <c r="L64" s="58"/>
      <c r="M64" s="58"/>
      <c r="N64" s="58"/>
      <c r="O64" s="58"/>
      <c r="P64" s="58"/>
      <c r="Q64" s="65"/>
      <c r="R64" s="58"/>
      <c r="S64" s="58"/>
      <c r="T64" s="58"/>
      <c r="U64" s="58"/>
      <c r="V64" s="58"/>
      <c r="W64" s="58"/>
      <c r="X64" s="58"/>
      <c r="Y64" s="58"/>
      <c r="Z64" s="58"/>
      <c r="AA64" s="64"/>
      <c r="AB64" s="64"/>
      <c r="AC64" s="21"/>
      <c r="AD64" s="21"/>
      <c r="AE64" s="63"/>
      <c r="AF64" s="63"/>
      <c r="AG64" s="63"/>
      <c r="AH64" s="63"/>
      <c r="AI64" s="63"/>
      <c r="AJ64" s="63"/>
    </row>
    <row r="65" spans="1:36" ht="229.5" x14ac:dyDescent="0.2">
      <c r="A65" s="6"/>
      <c r="B65" s="19" t="s">
        <v>320</v>
      </c>
      <c r="C65" s="21">
        <v>2603</v>
      </c>
      <c r="D65" s="19" t="s">
        <v>321</v>
      </c>
      <c r="E65" s="19" t="s">
        <v>322</v>
      </c>
      <c r="F65" s="19" t="s">
        <v>323</v>
      </c>
      <c r="G65" s="19"/>
      <c r="H65" s="19"/>
      <c r="I65" s="19"/>
      <c r="J65" s="25"/>
      <c r="K65" s="19"/>
      <c r="L65" s="19"/>
      <c r="M65" s="19"/>
      <c r="N65" s="19"/>
      <c r="O65" s="19"/>
      <c r="P65" s="19"/>
      <c r="Q65" s="25"/>
      <c r="R65" s="19"/>
      <c r="S65" s="19"/>
      <c r="T65" s="19"/>
      <c r="U65" s="19"/>
      <c r="V65" s="19"/>
      <c r="W65" s="19"/>
      <c r="X65" s="19" t="s">
        <v>324</v>
      </c>
      <c r="Y65" s="19" t="s">
        <v>60</v>
      </c>
      <c r="Z65" s="19" t="s">
        <v>72</v>
      </c>
      <c r="AA65" s="21" t="s">
        <v>325</v>
      </c>
      <c r="AB65" s="21" t="s">
        <v>326</v>
      </c>
      <c r="AC65" s="21" t="s">
        <v>327</v>
      </c>
      <c r="AD65" s="21" t="s">
        <v>218</v>
      </c>
      <c r="AE65" s="20"/>
      <c r="AF65" s="20"/>
      <c r="AG65" s="20">
        <v>986.2</v>
      </c>
      <c r="AH65" s="20"/>
      <c r="AI65" s="20"/>
      <c r="AJ65" s="20"/>
    </row>
    <row r="66" spans="1:36" ht="216.75" x14ac:dyDescent="0.2">
      <c r="A66" s="6"/>
      <c r="B66" s="19" t="s">
        <v>328</v>
      </c>
      <c r="C66" s="21">
        <v>2604</v>
      </c>
      <c r="D66" s="19" t="s">
        <v>321</v>
      </c>
      <c r="E66" s="19" t="s">
        <v>322</v>
      </c>
      <c r="F66" s="19" t="s">
        <v>323</v>
      </c>
      <c r="G66" s="19"/>
      <c r="H66" s="19"/>
      <c r="I66" s="19"/>
      <c r="J66" s="25"/>
      <c r="K66" s="19"/>
      <c r="L66" s="19"/>
      <c r="M66" s="19"/>
      <c r="N66" s="19"/>
      <c r="O66" s="19"/>
      <c r="P66" s="19"/>
      <c r="Q66" s="25"/>
      <c r="R66" s="19"/>
      <c r="S66" s="19"/>
      <c r="T66" s="19"/>
      <c r="U66" s="19"/>
      <c r="V66" s="19"/>
      <c r="W66" s="19"/>
      <c r="X66" s="19" t="s">
        <v>329</v>
      </c>
      <c r="Y66" s="19" t="s">
        <v>60</v>
      </c>
      <c r="Z66" s="19" t="s">
        <v>72</v>
      </c>
      <c r="AA66" s="21" t="s">
        <v>0</v>
      </c>
      <c r="AB66" s="21" t="s">
        <v>326</v>
      </c>
      <c r="AC66" s="21" t="s">
        <v>327</v>
      </c>
      <c r="AD66" s="21" t="s">
        <v>218</v>
      </c>
      <c r="AE66" s="20"/>
      <c r="AF66" s="20"/>
      <c r="AG66" s="20">
        <v>166.4</v>
      </c>
      <c r="AH66" s="20">
        <v>4177</v>
      </c>
      <c r="AI66" s="20">
        <v>4177</v>
      </c>
      <c r="AJ66" s="20">
        <v>4177</v>
      </c>
    </row>
    <row r="67" spans="1:36" ht="293.25" x14ac:dyDescent="0.2">
      <c r="A67" s="6"/>
      <c r="B67" s="19" t="s">
        <v>330</v>
      </c>
      <c r="C67" s="21">
        <v>2608</v>
      </c>
      <c r="D67" s="19" t="s">
        <v>34</v>
      </c>
      <c r="E67" s="19" t="s">
        <v>331</v>
      </c>
      <c r="F67" s="19" t="s">
        <v>36</v>
      </c>
      <c r="G67" s="19"/>
      <c r="H67" s="19"/>
      <c r="I67" s="19"/>
      <c r="J67" s="25"/>
      <c r="K67" s="19" t="s">
        <v>136</v>
      </c>
      <c r="L67" s="19" t="s">
        <v>84</v>
      </c>
      <c r="M67" s="19" t="s">
        <v>137</v>
      </c>
      <c r="N67" s="19"/>
      <c r="O67" s="19"/>
      <c r="P67" s="19"/>
      <c r="Q67" s="25"/>
      <c r="R67" s="19"/>
      <c r="S67" s="19"/>
      <c r="T67" s="19"/>
      <c r="U67" s="19" t="s">
        <v>332</v>
      </c>
      <c r="V67" s="19" t="s">
        <v>333</v>
      </c>
      <c r="W67" s="19" t="s">
        <v>334</v>
      </c>
      <c r="X67" s="19" t="s">
        <v>335</v>
      </c>
      <c r="Y67" s="19" t="s">
        <v>114</v>
      </c>
      <c r="Z67" s="19" t="s">
        <v>241</v>
      </c>
      <c r="AA67" s="21" t="s">
        <v>40</v>
      </c>
      <c r="AB67" s="21" t="s">
        <v>336</v>
      </c>
      <c r="AC67" s="21" t="s">
        <v>337</v>
      </c>
      <c r="AD67" s="21" t="s">
        <v>338</v>
      </c>
      <c r="AE67" s="20">
        <v>235495.9</v>
      </c>
      <c r="AF67" s="20">
        <v>227029.2</v>
      </c>
      <c r="AG67" s="20">
        <v>315517.90000000002</v>
      </c>
      <c r="AH67" s="20">
        <v>285627</v>
      </c>
      <c r="AI67" s="20">
        <v>270853</v>
      </c>
      <c r="AJ67" s="20">
        <v>269993.59999999998</v>
      </c>
    </row>
    <row r="68" spans="1:36" ht="140.25" x14ac:dyDescent="0.2">
      <c r="A68" s="6"/>
      <c r="B68" s="19" t="s">
        <v>339</v>
      </c>
      <c r="C68" s="21">
        <v>2613</v>
      </c>
      <c r="D68" s="19" t="s">
        <v>340</v>
      </c>
      <c r="E68" s="19" t="s">
        <v>341</v>
      </c>
      <c r="F68" s="19" t="s">
        <v>342</v>
      </c>
      <c r="G68" s="19"/>
      <c r="H68" s="19"/>
      <c r="I68" s="19"/>
      <c r="J68" s="25"/>
      <c r="K68" s="19"/>
      <c r="L68" s="19"/>
      <c r="M68" s="19"/>
      <c r="N68" s="19"/>
      <c r="O68" s="19"/>
      <c r="P68" s="19"/>
      <c r="Q68" s="25"/>
      <c r="R68" s="19" t="s">
        <v>343</v>
      </c>
      <c r="S68" s="19" t="s">
        <v>344</v>
      </c>
      <c r="T68" s="19" t="s">
        <v>345</v>
      </c>
      <c r="U68" s="19"/>
      <c r="V68" s="19"/>
      <c r="W68" s="19"/>
      <c r="X68" s="19"/>
      <c r="Y68" s="19"/>
      <c r="Z68" s="19"/>
      <c r="AA68" s="21" t="s">
        <v>279</v>
      </c>
      <c r="AB68" s="21" t="s">
        <v>346</v>
      </c>
      <c r="AC68" s="21" t="s">
        <v>218</v>
      </c>
      <c r="AD68" s="21" t="s">
        <v>178</v>
      </c>
      <c r="AE68" s="20">
        <v>700</v>
      </c>
      <c r="AF68" s="20">
        <v>700</v>
      </c>
      <c r="AG68" s="20">
        <v>0</v>
      </c>
      <c r="AH68" s="20">
        <v>0</v>
      </c>
      <c r="AI68" s="20">
        <v>0</v>
      </c>
      <c r="AJ68" s="20">
        <v>0</v>
      </c>
    </row>
    <row r="69" spans="1:36" ht="89.25" x14ac:dyDescent="0.2">
      <c r="A69" s="6"/>
      <c r="B69" s="19" t="s">
        <v>347</v>
      </c>
      <c r="C69" s="21">
        <v>2615</v>
      </c>
      <c r="D69" s="19" t="s">
        <v>34</v>
      </c>
      <c r="E69" s="19" t="s">
        <v>348</v>
      </c>
      <c r="F69" s="19" t="s">
        <v>36</v>
      </c>
      <c r="G69" s="19"/>
      <c r="H69" s="19"/>
      <c r="I69" s="19"/>
      <c r="J69" s="25"/>
      <c r="K69" s="19"/>
      <c r="L69" s="19"/>
      <c r="M69" s="19"/>
      <c r="N69" s="19"/>
      <c r="O69" s="19"/>
      <c r="P69" s="19"/>
      <c r="Q69" s="25"/>
      <c r="R69" s="19"/>
      <c r="S69" s="19"/>
      <c r="T69" s="19"/>
      <c r="U69" s="19"/>
      <c r="V69" s="19"/>
      <c r="W69" s="19"/>
      <c r="X69" s="19" t="s">
        <v>349</v>
      </c>
      <c r="Y69" s="19" t="s">
        <v>84</v>
      </c>
      <c r="Z69" s="19" t="s">
        <v>112</v>
      </c>
      <c r="AA69" s="21" t="s">
        <v>40</v>
      </c>
      <c r="AB69" s="21" t="s">
        <v>350</v>
      </c>
      <c r="AC69" s="21" t="s">
        <v>218</v>
      </c>
      <c r="AD69" s="21" t="s">
        <v>327</v>
      </c>
      <c r="AE69" s="20"/>
      <c r="AF69" s="20"/>
      <c r="AG69" s="20">
        <v>0</v>
      </c>
      <c r="AH69" s="20">
        <v>1500</v>
      </c>
      <c r="AI69" s="20">
        <v>0</v>
      </c>
      <c r="AJ69" s="20">
        <v>0</v>
      </c>
    </row>
    <row r="70" spans="1:36" ht="229.5" x14ac:dyDescent="0.2">
      <c r="A70" s="6"/>
      <c r="B70" s="19" t="s">
        <v>351</v>
      </c>
      <c r="C70" s="21">
        <v>2617</v>
      </c>
      <c r="D70" s="19" t="s">
        <v>352</v>
      </c>
      <c r="E70" s="19" t="s">
        <v>353</v>
      </c>
      <c r="F70" s="19" t="s">
        <v>354</v>
      </c>
      <c r="G70" s="19"/>
      <c r="H70" s="19"/>
      <c r="I70" s="19"/>
      <c r="J70" s="25"/>
      <c r="K70" s="19"/>
      <c r="L70" s="19"/>
      <c r="M70" s="19"/>
      <c r="N70" s="19"/>
      <c r="O70" s="19"/>
      <c r="P70" s="19"/>
      <c r="Q70" s="25"/>
      <c r="R70" s="19"/>
      <c r="S70" s="19"/>
      <c r="T70" s="19"/>
      <c r="U70" s="19"/>
      <c r="V70" s="19"/>
      <c r="W70" s="19"/>
      <c r="X70" s="19" t="s">
        <v>355</v>
      </c>
      <c r="Y70" s="19" t="s">
        <v>356</v>
      </c>
      <c r="Z70" s="19" t="s">
        <v>112</v>
      </c>
      <c r="AA70" s="21" t="s">
        <v>40</v>
      </c>
      <c r="AB70" s="21" t="s">
        <v>357</v>
      </c>
      <c r="AC70" s="21" t="s">
        <v>358</v>
      </c>
      <c r="AD70" s="21" t="s">
        <v>359</v>
      </c>
      <c r="AE70" s="20">
        <v>16101.8</v>
      </c>
      <c r="AF70" s="20">
        <v>15737.7</v>
      </c>
      <c r="AG70" s="20">
        <v>18482.7</v>
      </c>
      <c r="AH70" s="20">
        <v>17579.099999999999</v>
      </c>
      <c r="AI70" s="20">
        <v>16579.099999999999</v>
      </c>
      <c r="AJ70" s="20">
        <v>16579.099999999999</v>
      </c>
    </row>
    <row r="71" spans="1:36" ht="165.75" x14ac:dyDescent="0.2">
      <c r="A71" s="6"/>
      <c r="B71" s="19" t="s">
        <v>360</v>
      </c>
      <c r="C71" s="21">
        <v>2619</v>
      </c>
      <c r="D71" s="19" t="s">
        <v>361</v>
      </c>
      <c r="E71" s="19" t="s">
        <v>362</v>
      </c>
      <c r="F71" s="19" t="s">
        <v>363</v>
      </c>
      <c r="G71" s="19"/>
      <c r="H71" s="19"/>
      <c r="I71" s="19"/>
      <c r="J71" s="25"/>
      <c r="K71" s="19"/>
      <c r="L71" s="19"/>
      <c r="M71" s="19"/>
      <c r="N71" s="19"/>
      <c r="O71" s="19"/>
      <c r="P71" s="19"/>
      <c r="Q71" s="25"/>
      <c r="R71" s="19" t="s">
        <v>364</v>
      </c>
      <c r="S71" s="19" t="s">
        <v>365</v>
      </c>
      <c r="T71" s="19" t="s">
        <v>366</v>
      </c>
      <c r="U71" s="19"/>
      <c r="V71" s="19"/>
      <c r="W71" s="19"/>
      <c r="X71" s="19"/>
      <c r="Y71" s="19"/>
      <c r="Z71" s="19"/>
      <c r="AA71" s="21" t="s">
        <v>40</v>
      </c>
      <c r="AB71" s="21" t="s">
        <v>350</v>
      </c>
      <c r="AC71" s="21" t="s">
        <v>218</v>
      </c>
      <c r="AD71" s="21" t="s">
        <v>327</v>
      </c>
      <c r="AE71" s="20"/>
      <c r="AF71" s="20"/>
      <c r="AG71" s="20">
        <v>450</v>
      </c>
      <c r="AH71" s="20">
        <v>400</v>
      </c>
      <c r="AI71" s="20">
        <v>400</v>
      </c>
      <c r="AJ71" s="20">
        <v>400</v>
      </c>
    </row>
    <row r="72" spans="1:36" ht="255" x14ac:dyDescent="0.2">
      <c r="A72" s="6"/>
      <c r="B72" s="19" t="s">
        <v>367</v>
      </c>
      <c r="C72" s="21">
        <v>2620</v>
      </c>
      <c r="D72" s="19" t="s">
        <v>368</v>
      </c>
      <c r="E72" s="19" t="s">
        <v>369</v>
      </c>
      <c r="F72" s="19" t="s">
        <v>370</v>
      </c>
      <c r="G72" s="19"/>
      <c r="H72" s="19"/>
      <c r="I72" s="19"/>
      <c r="J72" s="25"/>
      <c r="K72" s="19"/>
      <c r="L72" s="19"/>
      <c r="M72" s="19"/>
      <c r="N72" s="19"/>
      <c r="O72" s="19"/>
      <c r="P72" s="19"/>
      <c r="Q72" s="25"/>
      <c r="R72" s="19" t="s">
        <v>371</v>
      </c>
      <c r="S72" s="19" t="s">
        <v>372</v>
      </c>
      <c r="T72" s="19" t="s">
        <v>373</v>
      </c>
      <c r="U72" s="19"/>
      <c r="V72" s="19"/>
      <c r="W72" s="19"/>
      <c r="X72" s="19" t="s">
        <v>129</v>
      </c>
      <c r="Y72" s="19" t="s">
        <v>60</v>
      </c>
      <c r="Z72" s="19" t="s">
        <v>61</v>
      </c>
      <c r="AA72" s="21" t="s">
        <v>62</v>
      </c>
      <c r="AB72" s="21" t="s">
        <v>249</v>
      </c>
      <c r="AC72" s="21" t="s">
        <v>77</v>
      </c>
      <c r="AD72" s="21" t="s">
        <v>250</v>
      </c>
      <c r="AE72" s="20">
        <v>100</v>
      </c>
      <c r="AF72" s="20">
        <v>50.8</v>
      </c>
      <c r="AG72" s="20">
        <v>121.3</v>
      </c>
      <c r="AH72" s="20">
        <v>100</v>
      </c>
      <c r="AI72" s="20">
        <v>100</v>
      </c>
      <c r="AJ72" s="20">
        <v>100</v>
      </c>
    </row>
    <row r="73" spans="1:36" ht="408" x14ac:dyDescent="0.2">
      <c r="A73" s="6"/>
      <c r="B73" s="19" t="s">
        <v>374</v>
      </c>
      <c r="C73" s="21">
        <v>2621</v>
      </c>
      <c r="D73" s="19" t="s">
        <v>375</v>
      </c>
      <c r="E73" s="19" t="s">
        <v>376</v>
      </c>
      <c r="F73" s="19" t="s">
        <v>377</v>
      </c>
      <c r="G73" s="19"/>
      <c r="H73" s="19"/>
      <c r="I73" s="19"/>
      <c r="J73" s="25"/>
      <c r="K73" s="19"/>
      <c r="L73" s="19"/>
      <c r="M73" s="19"/>
      <c r="N73" s="19"/>
      <c r="O73" s="19"/>
      <c r="P73" s="19"/>
      <c r="Q73" s="25"/>
      <c r="R73" s="19"/>
      <c r="S73" s="19"/>
      <c r="T73" s="19"/>
      <c r="U73" s="19"/>
      <c r="V73" s="19"/>
      <c r="W73" s="19"/>
      <c r="X73" s="19" t="s">
        <v>378</v>
      </c>
      <c r="Y73" s="19" t="s">
        <v>49</v>
      </c>
      <c r="Z73" s="19" t="s">
        <v>379</v>
      </c>
      <c r="AA73" s="21" t="s">
        <v>380</v>
      </c>
      <c r="AB73" s="21" t="s">
        <v>381</v>
      </c>
      <c r="AC73" s="21" t="s">
        <v>382</v>
      </c>
      <c r="AD73" s="21" t="s">
        <v>383</v>
      </c>
      <c r="AE73" s="20">
        <v>48201.599999999999</v>
      </c>
      <c r="AF73" s="20">
        <v>46714.1</v>
      </c>
      <c r="AG73" s="20">
        <v>49214.8</v>
      </c>
      <c r="AH73" s="20">
        <v>46435</v>
      </c>
      <c r="AI73" s="20">
        <v>46132.3</v>
      </c>
      <c r="AJ73" s="20">
        <v>46183.199999999997</v>
      </c>
    </row>
    <row r="74" spans="1:36" ht="127.5" x14ac:dyDescent="0.2">
      <c r="A74" s="6"/>
      <c r="B74" s="19" t="s">
        <v>384</v>
      </c>
      <c r="C74" s="21">
        <v>2623</v>
      </c>
      <c r="D74" s="19" t="s">
        <v>361</v>
      </c>
      <c r="E74" s="19" t="s">
        <v>385</v>
      </c>
      <c r="F74" s="19" t="s">
        <v>363</v>
      </c>
      <c r="G74" s="19"/>
      <c r="H74" s="19"/>
      <c r="I74" s="19"/>
      <c r="J74" s="25"/>
      <c r="K74" s="19"/>
      <c r="L74" s="19"/>
      <c r="M74" s="19"/>
      <c r="N74" s="19"/>
      <c r="O74" s="19"/>
      <c r="P74" s="19"/>
      <c r="Q74" s="25"/>
      <c r="R74" s="19"/>
      <c r="S74" s="19"/>
      <c r="T74" s="19"/>
      <c r="U74" s="19"/>
      <c r="V74" s="19"/>
      <c r="W74" s="19"/>
      <c r="X74" s="19"/>
      <c r="Y74" s="19"/>
      <c r="Z74" s="19"/>
      <c r="AA74" s="21" t="s">
        <v>386</v>
      </c>
      <c r="AB74" s="21" t="s">
        <v>387</v>
      </c>
      <c r="AC74" s="21" t="s">
        <v>388</v>
      </c>
      <c r="AD74" s="21" t="s">
        <v>218</v>
      </c>
      <c r="AE74" s="20">
        <v>7604.8</v>
      </c>
      <c r="AF74" s="20">
        <v>7533.3</v>
      </c>
      <c r="AG74" s="20">
        <v>7590</v>
      </c>
      <c r="AH74" s="20">
        <v>6000</v>
      </c>
      <c r="AI74" s="20">
        <v>6000</v>
      </c>
      <c r="AJ74" s="20">
        <v>6000</v>
      </c>
    </row>
    <row r="75" spans="1:36" ht="89.25" x14ac:dyDescent="0.2">
      <c r="A75" s="6"/>
      <c r="B75" s="19" t="s">
        <v>389</v>
      </c>
      <c r="C75" s="21" t="s">
        <v>390</v>
      </c>
      <c r="D75" s="21" t="s">
        <v>30</v>
      </c>
      <c r="E75" s="21" t="s">
        <v>30</v>
      </c>
      <c r="F75" s="21" t="s">
        <v>30</v>
      </c>
      <c r="G75" s="21" t="s">
        <v>30</v>
      </c>
      <c r="H75" s="21" t="s">
        <v>30</v>
      </c>
      <c r="I75" s="21" t="s">
        <v>30</v>
      </c>
      <c r="J75" s="25" t="s">
        <v>30</v>
      </c>
      <c r="K75" s="21" t="s">
        <v>30</v>
      </c>
      <c r="L75" s="21" t="s">
        <v>30</v>
      </c>
      <c r="M75" s="21" t="s">
        <v>30</v>
      </c>
      <c r="N75" s="21" t="s">
        <v>30</v>
      </c>
      <c r="O75" s="21" t="s">
        <v>30</v>
      </c>
      <c r="P75" s="21" t="s">
        <v>30</v>
      </c>
      <c r="Q75" s="25" t="s">
        <v>30</v>
      </c>
      <c r="R75" s="21" t="s">
        <v>30</v>
      </c>
      <c r="S75" s="21" t="s">
        <v>30</v>
      </c>
      <c r="T75" s="21" t="s">
        <v>30</v>
      </c>
      <c r="U75" s="21" t="s">
        <v>30</v>
      </c>
      <c r="V75" s="21" t="s">
        <v>30</v>
      </c>
      <c r="W75" s="21" t="s">
        <v>30</v>
      </c>
      <c r="X75" s="21" t="s">
        <v>30</v>
      </c>
      <c r="Y75" s="21" t="s">
        <v>30</v>
      </c>
      <c r="Z75" s="21" t="s">
        <v>30</v>
      </c>
      <c r="AA75" s="21" t="s">
        <v>30</v>
      </c>
      <c r="AB75" s="21" t="s">
        <v>30</v>
      </c>
      <c r="AC75" s="21" t="s">
        <v>30</v>
      </c>
      <c r="AD75" s="21" t="s">
        <v>30</v>
      </c>
      <c r="AE75" s="20">
        <f>SUM(AE76,AE80)</f>
        <v>5366.2999999999993</v>
      </c>
      <c r="AF75" s="20">
        <f t="shared" ref="AF75:AJ75" si="3">SUM(AF76,AF80)</f>
        <v>4423.6000000000004</v>
      </c>
      <c r="AG75" s="20">
        <f>SUM(AG76,AG80)</f>
        <v>14406.5</v>
      </c>
      <c r="AH75" s="20">
        <f t="shared" si="3"/>
        <v>3000</v>
      </c>
      <c r="AI75" s="20">
        <f t="shared" si="3"/>
        <v>3000</v>
      </c>
      <c r="AJ75" s="20">
        <f t="shared" si="3"/>
        <v>3000</v>
      </c>
    </row>
    <row r="76" spans="1:36" ht="51" x14ac:dyDescent="0.2">
      <c r="A76" s="6"/>
      <c r="B76" s="19" t="s">
        <v>391</v>
      </c>
      <c r="C76" s="21" t="s">
        <v>392</v>
      </c>
      <c r="D76" s="21" t="s">
        <v>30</v>
      </c>
      <c r="E76" s="21" t="s">
        <v>30</v>
      </c>
      <c r="F76" s="21" t="s">
        <v>30</v>
      </c>
      <c r="G76" s="21" t="s">
        <v>30</v>
      </c>
      <c r="H76" s="21" t="s">
        <v>30</v>
      </c>
      <c r="I76" s="21" t="s">
        <v>30</v>
      </c>
      <c r="J76" s="25" t="s">
        <v>30</v>
      </c>
      <c r="K76" s="21" t="s">
        <v>30</v>
      </c>
      <c r="L76" s="21" t="s">
        <v>30</v>
      </c>
      <c r="M76" s="21" t="s">
        <v>30</v>
      </c>
      <c r="N76" s="21" t="s">
        <v>30</v>
      </c>
      <c r="O76" s="21" t="s">
        <v>30</v>
      </c>
      <c r="P76" s="21" t="s">
        <v>30</v>
      </c>
      <c r="Q76" s="25" t="s">
        <v>30</v>
      </c>
      <c r="R76" s="21" t="s">
        <v>30</v>
      </c>
      <c r="S76" s="21" t="s">
        <v>30</v>
      </c>
      <c r="T76" s="21" t="s">
        <v>30</v>
      </c>
      <c r="U76" s="21" t="s">
        <v>30</v>
      </c>
      <c r="V76" s="21" t="s">
        <v>30</v>
      </c>
      <c r="W76" s="21" t="s">
        <v>30</v>
      </c>
      <c r="X76" s="21" t="s">
        <v>30</v>
      </c>
      <c r="Y76" s="21" t="s">
        <v>30</v>
      </c>
      <c r="Z76" s="21" t="s">
        <v>30</v>
      </c>
      <c r="AA76" s="21" t="s">
        <v>30</v>
      </c>
      <c r="AB76" s="21" t="s">
        <v>30</v>
      </c>
      <c r="AC76" s="21" t="s">
        <v>30</v>
      </c>
      <c r="AD76" s="21" t="s">
        <v>30</v>
      </c>
      <c r="AE76" s="20">
        <f>SUM(AE77,AE78,AE79)</f>
        <v>2797.6</v>
      </c>
      <c r="AF76" s="20">
        <f t="shared" ref="AF76:AJ76" si="4">SUM(AF77,AF78,AF79)</f>
        <v>2532.1</v>
      </c>
      <c r="AG76" s="20">
        <f>SUM(AG77,AG78,AG79)</f>
        <v>11832.3</v>
      </c>
      <c r="AH76" s="20">
        <f t="shared" si="4"/>
        <v>3000</v>
      </c>
      <c r="AI76" s="20">
        <f t="shared" si="4"/>
        <v>3000</v>
      </c>
      <c r="AJ76" s="20">
        <f t="shared" si="4"/>
        <v>3000</v>
      </c>
    </row>
    <row r="77" spans="1:36" ht="216.75" x14ac:dyDescent="0.2">
      <c r="A77" s="6"/>
      <c r="B77" s="19" t="s">
        <v>393</v>
      </c>
      <c r="C77" s="21">
        <v>2713</v>
      </c>
      <c r="D77" s="19" t="s">
        <v>34</v>
      </c>
      <c r="E77" s="19" t="s">
        <v>394</v>
      </c>
      <c r="F77" s="19" t="s">
        <v>36</v>
      </c>
      <c r="G77" s="19"/>
      <c r="H77" s="19"/>
      <c r="I77" s="19"/>
      <c r="J77" s="25"/>
      <c r="K77" s="19"/>
      <c r="L77" s="19"/>
      <c r="M77" s="19"/>
      <c r="N77" s="19"/>
      <c r="O77" s="19"/>
      <c r="P77" s="19"/>
      <c r="Q77" s="25"/>
      <c r="R77" s="19"/>
      <c r="S77" s="19"/>
      <c r="T77" s="19"/>
      <c r="U77" s="19"/>
      <c r="V77" s="19"/>
      <c r="W77" s="19"/>
      <c r="X77" s="19" t="s">
        <v>395</v>
      </c>
      <c r="Y77" s="19" t="s">
        <v>60</v>
      </c>
      <c r="Z77" s="19" t="s">
        <v>72</v>
      </c>
      <c r="AA77" s="21" t="s">
        <v>396</v>
      </c>
      <c r="AB77" s="21" t="s">
        <v>397</v>
      </c>
      <c r="AC77" s="21" t="s">
        <v>86</v>
      </c>
      <c r="AD77" s="21" t="s">
        <v>218</v>
      </c>
      <c r="AE77" s="20"/>
      <c r="AF77" s="20"/>
      <c r="AG77" s="20">
        <v>10398</v>
      </c>
      <c r="AH77" s="20">
        <v>3000</v>
      </c>
      <c r="AI77" s="20">
        <v>3000</v>
      </c>
      <c r="AJ77" s="20">
        <v>3000</v>
      </c>
    </row>
    <row r="78" spans="1:36" ht="255" x14ac:dyDescent="0.2">
      <c r="A78" s="6"/>
      <c r="B78" s="19" t="s">
        <v>398</v>
      </c>
      <c r="C78" s="21">
        <v>2714</v>
      </c>
      <c r="D78" s="19" t="s">
        <v>34</v>
      </c>
      <c r="E78" s="19" t="s">
        <v>399</v>
      </c>
      <c r="F78" s="19" t="s">
        <v>36</v>
      </c>
      <c r="G78" s="19"/>
      <c r="H78" s="19"/>
      <c r="I78" s="19"/>
      <c r="J78" s="25"/>
      <c r="K78" s="19"/>
      <c r="L78" s="19"/>
      <c r="M78" s="19"/>
      <c r="N78" s="19"/>
      <c r="O78" s="19"/>
      <c r="P78" s="19"/>
      <c r="Q78" s="25"/>
      <c r="R78" s="19" t="s">
        <v>400</v>
      </c>
      <c r="S78" s="19" t="s">
        <v>401</v>
      </c>
      <c r="T78" s="19" t="s">
        <v>402</v>
      </c>
      <c r="U78" s="19"/>
      <c r="V78" s="19"/>
      <c r="W78" s="19"/>
      <c r="X78" s="19" t="s">
        <v>129</v>
      </c>
      <c r="Y78" s="19" t="s">
        <v>60</v>
      </c>
      <c r="Z78" s="19" t="s">
        <v>61</v>
      </c>
      <c r="AA78" s="21" t="s">
        <v>396</v>
      </c>
      <c r="AB78" s="21" t="s">
        <v>403</v>
      </c>
      <c r="AC78" s="21" t="s">
        <v>77</v>
      </c>
      <c r="AD78" s="21" t="s">
        <v>86</v>
      </c>
      <c r="AE78" s="20">
        <v>2797.6</v>
      </c>
      <c r="AF78" s="20">
        <v>2532.1</v>
      </c>
      <c r="AG78" s="20">
        <v>1434.3</v>
      </c>
      <c r="AH78" s="20"/>
      <c r="AI78" s="20"/>
      <c r="AJ78" s="20"/>
    </row>
    <row r="79" spans="1:36" ht="153" x14ac:dyDescent="0.2">
      <c r="A79" s="6"/>
      <c r="B79" s="19" t="s">
        <v>404</v>
      </c>
      <c r="C79" s="21">
        <v>2715</v>
      </c>
      <c r="D79" s="19" t="s">
        <v>34</v>
      </c>
      <c r="E79" s="19" t="s">
        <v>405</v>
      </c>
      <c r="F79" s="19" t="s">
        <v>36</v>
      </c>
      <c r="G79" s="19"/>
      <c r="H79" s="19"/>
      <c r="I79" s="19"/>
      <c r="J79" s="25"/>
      <c r="K79" s="19"/>
      <c r="L79" s="19"/>
      <c r="M79" s="19"/>
      <c r="N79" s="19"/>
      <c r="O79" s="19"/>
      <c r="P79" s="19"/>
      <c r="Q79" s="25"/>
      <c r="R79" s="19"/>
      <c r="S79" s="19"/>
      <c r="T79" s="19"/>
      <c r="U79" s="19" t="s">
        <v>406</v>
      </c>
      <c r="V79" s="19" t="s">
        <v>407</v>
      </c>
      <c r="W79" s="19" t="s">
        <v>112</v>
      </c>
      <c r="X79" s="19" t="s">
        <v>408</v>
      </c>
      <c r="Y79" s="19" t="s">
        <v>84</v>
      </c>
      <c r="Z79" s="19" t="s">
        <v>112</v>
      </c>
      <c r="AA79" s="21" t="s">
        <v>396</v>
      </c>
      <c r="AB79" s="21" t="s">
        <v>76</v>
      </c>
      <c r="AC79" s="21" t="s">
        <v>77</v>
      </c>
      <c r="AD79" s="21" t="s">
        <v>78</v>
      </c>
      <c r="AE79" s="20"/>
      <c r="AF79" s="20"/>
      <c r="AG79" s="20">
        <v>0</v>
      </c>
      <c r="AH79" s="20"/>
      <c r="AI79" s="20"/>
      <c r="AJ79" s="20"/>
    </row>
    <row r="80" spans="1:36" ht="76.5" x14ac:dyDescent="0.2">
      <c r="A80" s="6"/>
      <c r="B80" s="19" t="s">
        <v>409</v>
      </c>
      <c r="C80" s="21" t="s">
        <v>410</v>
      </c>
      <c r="D80" s="21" t="s">
        <v>30</v>
      </c>
      <c r="E80" s="21" t="s">
        <v>30</v>
      </c>
      <c r="F80" s="21" t="s">
        <v>30</v>
      </c>
      <c r="G80" s="21" t="s">
        <v>30</v>
      </c>
      <c r="H80" s="21" t="s">
        <v>30</v>
      </c>
      <c r="I80" s="21" t="s">
        <v>30</v>
      </c>
      <c r="J80" s="25" t="s">
        <v>30</v>
      </c>
      <c r="K80" s="21" t="s">
        <v>30</v>
      </c>
      <c r="L80" s="21" t="s">
        <v>30</v>
      </c>
      <c r="M80" s="21" t="s">
        <v>30</v>
      </c>
      <c r="N80" s="21" t="s">
        <v>30</v>
      </c>
      <c r="O80" s="21" t="s">
        <v>30</v>
      </c>
      <c r="P80" s="21" t="s">
        <v>30</v>
      </c>
      <c r="Q80" s="25" t="s">
        <v>30</v>
      </c>
      <c r="R80" s="21" t="s">
        <v>30</v>
      </c>
      <c r="S80" s="21" t="s">
        <v>30</v>
      </c>
      <c r="T80" s="21" t="s">
        <v>30</v>
      </c>
      <c r="U80" s="21" t="s">
        <v>30</v>
      </c>
      <c r="V80" s="21" t="s">
        <v>30</v>
      </c>
      <c r="W80" s="21" t="s">
        <v>30</v>
      </c>
      <c r="X80" s="21" t="s">
        <v>30</v>
      </c>
      <c r="Y80" s="21" t="s">
        <v>30</v>
      </c>
      <c r="Z80" s="21" t="s">
        <v>30</v>
      </c>
      <c r="AA80" s="21" t="s">
        <v>30</v>
      </c>
      <c r="AB80" s="21" t="s">
        <v>30</v>
      </c>
      <c r="AC80" s="21" t="s">
        <v>30</v>
      </c>
      <c r="AD80" s="21" t="s">
        <v>30</v>
      </c>
      <c r="AE80" s="20">
        <f>SUM(AE81)</f>
        <v>2568.6999999999998</v>
      </c>
      <c r="AF80" s="20">
        <f t="shared" ref="AF80:AJ80" si="5">SUM(AF81)</f>
        <v>1891.5</v>
      </c>
      <c r="AG80" s="20">
        <f>SUM(AG81)</f>
        <v>2574.1999999999998</v>
      </c>
      <c r="AH80" s="20">
        <f t="shared" si="5"/>
        <v>0</v>
      </c>
      <c r="AI80" s="20">
        <f t="shared" si="5"/>
        <v>0</v>
      </c>
      <c r="AJ80" s="20">
        <f t="shared" si="5"/>
        <v>0</v>
      </c>
    </row>
    <row r="81" spans="1:37" ht="127.5" x14ac:dyDescent="0.2">
      <c r="A81" s="6"/>
      <c r="B81" s="19" t="s">
        <v>411</v>
      </c>
      <c r="C81" s="21">
        <v>2901</v>
      </c>
      <c r="D81" s="19" t="s">
        <v>412</v>
      </c>
      <c r="E81" s="19" t="s">
        <v>413</v>
      </c>
      <c r="F81" s="19" t="s">
        <v>323</v>
      </c>
      <c r="G81" s="19"/>
      <c r="H81" s="19"/>
      <c r="I81" s="19"/>
      <c r="J81" s="25"/>
      <c r="K81" s="19"/>
      <c r="L81" s="19"/>
      <c r="M81" s="19"/>
      <c r="N81" s="19"/>
      <c r="O81" s="19"/>
      <c r="P81" s="19"/>
      <c r="Q81" s="25"/>
      <c r="R81" s="19"/>
      <c r="S81" s="19"/>
      <c r="T81" s="19"/>
      <c r="U81" s="19"/>
      <c r="V81" s="19"/>
      <c r="W81" s="19"/>
      <c r="X81" s="19"/>
      <c r="Y81" s="19"/>
      <c r="Z81" s="19"/>
      <c r="AA81" s="21" t="s">
        <v>396</v>
      </c>
      <c r="AB81" s="21" t="s">
        <v>414</v>
      </c>
      <c r="AC81" s="21" t="s">
        <v>415</v>
      </c>
      <c r="AD81" s="21" t="s">
        <v>416</v>
      </c>
      <c r="AE81" s="20">
        <v>2568.6999999999998</v>
      </c>
      <c r="AF81" s="20">
        <v>1891.5</v>
      </c>
      <c r="AG81" s="20">
        <v>2574.1999999999998</v>
      </c>
      <c r="AH81" s="20"/>
      <c r="AI81" s="20"/>
      <c r="AJ81" s="20"/>
      <c r="AK81" s="41"/>
    </row>
    <row r="82" spans="1:37" ht="114.75" x14ac:dyDescent="0.2">
      <c r="A82" s="6"/>
      <c r="B82" s="19" t="s">
        <v>417</v>
      </c>
      <c r="C82" s="21" t="s">
        <v>418</v>
      </c>
      <c r="D82" s="21" t="s">
        <v>30</v>
      </c>
      <c r="E82" s="21" t="s">
        <v>30</v>
      </c>
      <c r="F82" s="21" t="s">
        <v>30</v>
      </c>
      <c r="G82" s="21" t="s">
        <v>30</v>
      </c>
      <c r="H82" s="21" t="s">
        <v>30</v>
      </c>
      <c r="I82" s="21" t="s">
        <v>30</v>
      </c>
      <c r="J82" s="25" t="s">
        <v>30</v>
      </c>
      <c r="K82" s="21" t="s">
        <v>30</v>
      </c>
      <c r="L82" s="21" t="s">
        <v>30</v>
      </c>
      <c r="M82" s="21" t="s">
        <v>30</v>
      </c>
      <c r="N82" s="21" t="s">
        <v>30</v>
      </c>
      <c r="O82" s="21" t="s">
        <v>30</v>
      </c>
      <c r="P82" s="21" t="s">
        <v>30</v>
      </c>
      <c r="Q82" s="25" t="s">
        <v>30</v>
      </c>
      <c r="R82" s="21" t="s">
        <v>30</v>
      </c>
      <c r="S82" s="21" t="s">
        <v>30</v>
      </c>
      <c r="T82" s="21" t="s">
        <v>30</v>
      </c>
      <c r="U82" s="21" t="s">
        <v>30</v>
      </c>
      <c r="V82" s="21" t="s">
        <v>30</v>
      </c>
      <c r="W82" s="21" t="s">
        <v>30</v>
      </c>
      <c r="X82" s="21" t="s">
        <v>30</v>
      </c>
      <c r="Y82" s="21" t="s">
        <v>30</v>
      </c>
      <c r="Z82" s="21" t="s">
        <v>30</v>
      </c>
      <c r="AA82" s="21" t="s">
        <v>30</v>
      </c>
      <c r="AB82" s="21" t="s">
        <v>30</v>
      </c>
      <c r="AC82" s="21" t="s">
        <v>30</v>
      </c>
      <c r="AD82" s="21" t="s">
        <v>30</v>
      </c>
      <c r="AE82" s="20">
        <f>SUM(AE83,AE91)</f>
        <v>218813.69999999998</v>
      </c>
      <c r="AF82" s="20">
        <f t="shared" ref="AF82:AJ82" si="6">SUM(AF83,AF91)</f>
        <v>209013.99999999997</v>
      </c>
      <c r="AG82" s="20">
        <f>SUM(AG83,AG91)</f>
        <v>246735.30000000002</v>
      </c>
      <c r="AH82" s="20">
        <f t="shared" si="6"/>
        <v>248609.1</v>
      </c>
      <c r="AI82" s="20">
        <f t="shared" si="6"/>
        <v>239125.09999999998</v>
      </c>
      <c r="AJ82" s="20">
        <f t="shared" si="6"/>
        <v>251643.19999999995</v>
      </c>
    </row>
    <row r="83" spans="1:37" ht="25.5" x14ac:dyDescent="0.2">
      <c r="A83" s="6"/>
      <c r="B83" s="19" t="s">
        <v>419</v>
      </c>
      <c r="C83" s="21" t="s">
        <v>420</v>
      </c>
      <c r="D83" s="21" t="s">
        <v>30</v>
      </c>
      <c r="E83" s="21" t="s">
        <v>30</v>
      </c>
      <c r="F83" s="21" t="s">
        <v>30</v>
      </c>
      <c r="G83" s="21" t="s">
        <v>30</v>
      </c>
      <c r="H83" s="21" t="s">
        <v>30</v>
      </c>
      <c r="I83" s="21" t="s">
        <v>30</v>
      </c>
      <c r="J83" s="25" t="s">
        <v>30</v>
      </c>
      <c r="K83" s="21" t="s">
        <v>30</v>
      </c>
      <c r="L83" s="21" t="s">
        <v>30</v>
      </c>
      <c r="M83" s="21" t="s">
        <v>30</v>
      </c>
      <c r="N83" s="21" t="s">
        <v>30</v>
      </c>
      <c r="O83" s="21" t="s">
        <v>30</v>
      </c>
      <c r="P83" s="21" t="s">
        <v>30</v>
      </c>
      <c r="Q83" s="25" t="s">
        <v>30</v>
      </c>
      <c r="R83" s="21" t="s">
        <v>30</v>
      </c>
      <c r="S83" s="21" t="s">
        <v>30</v>
      </c>
      <c r="T83" s="21" t="s">
        <v>30</v>
      </c>
      <c r="U83" s="21" t="s">
        <v>30</v>
      </c>
      <c r="V83" s="21" t="s">
        <v>30</v>
      </c>
      <c r="W83" s="21" t="s">
        <v>30</v>
      </c>
      <c r="X83" s="21" t="s">
        <v>30</v>
      </c>
      <c r="Y83" s="21" t="s">
        <v>30</v>
      </c>
      <c r="Z83" s="21" t="s">
        <v>30</v>
      </c>
      <c r="AA83" s="21" t="s">
        <v>30</v>
      </c>
      <c r="AB83" s="21" t="s">
        <v>30</v>
      </c>
      <c r="AC83" s="21" t="s">
        <v>30</v>
      </c>
      <c r="AD83" s="21" t="s">
        <v>30</v>
      </c>
      <c r="AE83" s="20">
        <f>SUM(AE84,AE86,AE87,AE89)</f>
        <v>13165.400000000001</v>
      </c>
      <c r="AF83" s="20">
        <f>SUM(AF84,AF86,AF87,AF89)</f>
        <v>12382.900000000001</v>
      </c>
      <c r="AG83" s="20">
        <f>SUM(AG84,AG86,AG87,AG89)</f>
        <v>9919.2000000000007</v>
      </c>
      <c r="AH83" s="20">
        <f t="shared" ref="AH83:AJ83" si="7">SUM(AH84,AH86,AH87,AH89)</f>
        <v>16182.099999999999</v>
      </c>
      <c r="AI83" s="20">
        <f t="shared" si="7"/>
        <v>15202.3</v>
      </c>
      <c r="AJ83" s="20">
        <f t="shared" si="7"/>
        <v>15391.8</v>
      </c>
    </row>
    <row r="84" spans="1:37" x14ac:dyDescent="0.2">
      <c r="A84" s="6"/>
      <c r="B84" s="58" t="s">
        <v>421</v>
      </c>
      <c r="C84" s="64">
        <v>3102</v>
      </c>
      <c r="D84" s="58" t="s">
        <v>422</v>
      </c>
      <c r="E84" s="58" t="s">
        <v>423</v>
      </c>
      <c r="F84" s="58" t="s">
        <v>424</v>
      </c>
      <c r="G84" s="19"/>
      <c r="H84" s="19"/>
      <c r="I84" s="19"/>
      <c r="J84" s="25"/>
      <c r="K84" s="58" t="s">
        <v>425</v>
      </c>
      <c r="L84" s="58" t="s">
        <v>426</v>
      </c>
      <c r="M84" s="58" t="s">
        <v>427</v>
      </c>
      <c r="N84" s="19"/>
      <c r="O84" s="19"/>
      <c r="P84" s="19"/>
      <c r="Q84" s="25"/>
      <c r="R84" s="58" t="s">
        <v>428</v>
      </c>
      <c r="S84" s="58" t="s">
        <v>429</v>
      </c>
      <c r="T84" s="58" t="s">
        <v>36</v>
      </c>
      <c r="U84" s="58"/>
      <c r="V84" s="58"/>
      <c r="W84" s="58"/>
      <c r="X84" s="58" t="s">
        <v>430</v>
      </c>
      <c r="Y84" s="58" t="s">
        <v>60</v>
      </c>
      <c r="Z84" s="58" t="s">
        <v>61</v>
      </c>
      <c r="AA84" s="21" t="s">
        <v>0</v>
      </c>
      <c r="AB84" s="21" t="s">
        <v>431</v>
      </c>
      <c r="AC84" s="21" t="s">
        <v>126</v>
      </c>
      <c r="AD84" s="21" t="s">
        <v>77</v>
      </c>
      <c r="AE84" s="20">
        <v>5410</v>
      </c>
      <c r="AF84" s="20">
        <v>5410</v>
      </c>
      <c r="AG84" s="20">
        <v>6352.4</v>
      </c>
      <c r="AH84" s="20">
        <v>5513.9</v>
      </c>
      <c r="AI84" s="20">
        <v>4533</v>
      </c>
      <c r="AJ84" s="20">
        <v>4722.7</v>
      </c>
    </row>
    <row r="85" spans="1:37" ht="127.5" x14ac:dyDescent="0.2">
      <c r="A85" s="6"/>
      <c r="B85" s="58"/>
      <c r="C85" s="64"/>
      <c r="D85" s="58"/>
      <c r="E85" s="58"/>
      <c r="F85" s="58"/>
      <c r="G85" s="19"/>
      <c r="H85" s="19"/>
      <c r="I85" s="19"/>
      <c r="J85" s="25"/>
      <c r="K85" s="58"/>
      <c r="L85" s="58"/>
      <c r="M85" s="58"/>
      <c r="N85" s="19" t="s">
        <v>425</v>
      </c>
      <c r="O85" s="19" t="s">
        <v>426</v>
      </c>
      <c r="P85" s="19" t="s">
        <v>427</v>
      </c>
      <c r="Q85" s="25" t="s">
        <v>432</v>
      </c>
      <c r="R85" s="58"/>
      <c r="S85" s="58"/>
      <c r="T85" s="58"/>
      <c r="U85" s="58"/>
      <c r="V85" s="58"/>
      <c r="W85" s="58"/>
      <c r="X85" s="58"/>
      <c r="Y85" s="58"/>
      <c r="Z85" s="58"/>
      <c r="AA85" s="21"/>
      <c r="AB85" s="26" t="s">
        <v>431</v>
      </c>
      <c r="AC85" s="26"/>
      <c r="AD85" s="26"/>
      <c r="AE85" s="27">
        <v>49.9</v>
      </c>
      <c r="AF85" s="27">
        <v>49.9</v>
      </c>
      <c r="AG85" s="27">
        <v>6352.4</v>
      </c>
      <c r="AH85" s="28"/>
      <c r="AI85" s="28"/>
      <c r="AJ85" s="28"/>
    </row>
    <row r="86" spans="1:37" ht="178.5" x14ac:dyDescent="0.2">
      <c r="A86" s="6"/>
      <c r="B86" s="19" t="s">
        <v>433</v>
      </c>
      <c r="C86" s="21">
        <v>3103</v>
      </c>
      <c r="D86" s="19" t="s">
        <v>434</v>
      </c>
      <c r="E86" s="19" t="s">
        <v>435</v>
      </c>
      <c r="F86" s="19" t="s">
        <v>436</v>
      </c>
      <c r="G86" s="19"/>
      <c r="H86" s="19"/>
      <c r="I86" s="19"/>
      <c r="J86" s="25"/>
      <c r="K86" s="19" t="s">
        <v>437</v>
      </c>
      <c r="L86" s="19" t="s">
        <v>84</v>
      </c>
      <c r="M86" s="19" t="s">
        <v>438</v>
      </c>
      <c r="N86" s="19"/>
      <c r="O86" s="19"/>
      <c r="P86" s="19"/>
      <c r="Q86" s="25"/>
      <c r="R86" s="19" t="s">
        <v>439</v>
      </c>
      <c r="S86" s="19" t="s">
        <v>440</v>
      </c>
      <c r="T86" s="19" t="s">
        <v>441</v>
      </c>
      <c r="U86" s="19" t="s">
        <v>442</v>
      </c>
      <c r="V86" s="19" t="s">
        <v>443</v>
      </c>
      <c r="W86" s="19" t="s">
        <v>444</v>
      </c>
      <c r="X86" s="19"/>
      <c r="Y86" s="19"/>
      <c r="Z86" s="19"/>
      <c r="AA86" s="21" t="s">
        <v>0</v>
      </c>
      <c r="AB86" s="21" t="s">
        <v>445</v>
      </c>
      <c r="AC86" s="21" t="s">
        <v>218</v>
      </c>
      <c r="AD86" s="21" t="s">
        <v>86</v>
      </c>
      <c r="AE86" s="20">
        <v>9.3000000000000007</v>
      </c>
      <c r="AF86" s="20">
        <v>9.3000000000000007</v>
      </c>
      <c r="AG86" s="20">
        <v>62</v>
      </c>
      <c r="AH86" s="20">
        <v>9.8000000000000007</v>
      </c>
      <c r="AI86" s="20">
        <v>10.9</v>
      </c>
      <c r="AJ86" s="20">
        <v>10.7</v>
      </c>
    </row>
    <row r="87" spans="1:37" x14ac:dyDescent="0.2">
      <c r="A87" s="6"/>
      <c r="B87" s="58" t="s">
        <v>446</v>
      </c>
      <c r="C87" s="64">
        <v>3116</v>
      </c>
      <c r="D87" s="58" t="s">
        <v>447</v>
      </c>
      <c r="E87" s="58" t="s">
        <v>448</v>
      </c>
      <c r="F87" s="58" t="s">
        <v>449</v>
      </c>
      <c r="G87" s="19"/>
      <c r="H87" s="19"/>
      <c r="I87" s="19"/>
      <c r="J87" s="25"/>
      <c r="K87" s="58" t="s">
        <v>83</v>
      </c>
      <c r="L87" s="58" t="s">
        <v>450</v>
      </c>
      <c r="M87" s="58" t="s">
        <v>85</v>
      </c>
      <c r="N87" s="19"/>
      <c r="O87" s="19"/>
      <c r="P87" s="19"/>
      <c r="Q87" s="25"/>
      <c r="R87" s="58"/>
      <c r="S87" s="58"/>
      <c r="T87" s="58"/>
      <c r="U87" s="58" t="s">
        <v>451</v>
      </c>
      <c r="V87" s="58" t="s">
        <v>452</v>
      </c>
      <c r="W87" s="58" t="s">
        <v>112</v>
      </c>
      <c r="X87" s="58" t="s">
        <v>395</v>
      </c>
      <c r="Y87" s="58" t="s">
        <v>60</v>
      </c>
      <c r="Z87" s="58" t="s">
        <v>72</v>
      </c>
      <c r="AA87" s="21" t="s">
        <v>0</v>
      </c>
      <c r="AB87" s="21" t="s">
        <v>94</v>
      </c>
      <c r="AC87" s="21" t="s">
        <v>388</v>
      </c>
      <c r="AD87" s="21" t="s">
        <v>126</v>
      </c>
      <c r="AE87" s="20">
        <v>1525.4</v>
      </c>
      <c r="AF87" s="20">
        <v>1525.4</v>
      </c>
      <c r="AG87" s="20">
        <v>0</v>
      </c>
      <c r="AH87" s="20">
        <v>0</v>
      </c>
      <c r="AI87" s="20">
        <v>0</v>
      </c>
      <c r="AJ87" s="20">
        <v>0</v>
      </c>
    </row>
    <row r="88" spans="1:37" ht="162.75" customHeight="1" x14ac:dyDescent="0.2">
      <c r="A88" s="6"/>
      <c r="B88" s="58"/>
      <c r="C88" s="64"/>
      <c r="D88" s="58"/>
      <c r="E88" s="58"/>
      <c r="F88" s="58"/>
      <c r="G88" s="19"/>
      <c r="H88" s="19"/>
      <c r="I88" s="19"/>
      <c r="J88" s="25"/>
      <c r="K88" s="58"/>
      <c r="L88" s="58"/>
      <c r="M88" s="58"/>
      <c r="N88" s="19" t="s">
        <v>83</v>
      </c>
      <c r="O88" s="19" t="s">
        <v>453</v>
      </c>
      <c r="P88" s="19" t="s">
        <v>85</v>
      </c>
      <c r="Q88" s="25" t="s">
        <v>86</v>
      </c>
      <c r="R88" s="58"/>
      <c r="S88" s="58"/>
      <c r="T88" s="58"/>
      <c r="U88" s="58"/>
      <c r="V88" s="58"/>
      <c r="W88" s="58"/>
      <c r="X88" s="58"/>
      <c r="Y88" s="58"/>
      <c r="Z88" s="58"/>
      <c r="AA88" s="21"/>
      <c r="AB88" s="26" t="s">
        <v>94</v>
      </c>
      <c r="AC88" s="26"/>
      <c r="AD88" s="26"/>
      <c r="AE88" s="27">
        <v>0</v>
      </c>
      <c r="AF88" s="27">
        <v>0</v>
      </c>
      <c r="AG88" s="27">
        <v>0</v>
      </c>
      <c r="AH88" s="28"/>
      <c r="AI88" s="28"/>
      <c r="AJ88" s="28"/>
    </row>
    <row r="89" spans="1:37" x14ac:dyDescent="0.2">
      <c r="A89" s="6"/>
      <c r="B89" s="58" t="s">
        <v>454</v>
      </c>
      <c r="C89" s="64">
        <v>3117</v>
      </c>
      <c r="D89" s="58" t="s">
        <v>455</v>
      </c>
      <c r="E89" s="58" t="s">
        <v>456</v>
      </c>
      <c r="F89" s="58" t="s">
        <v>457</v>
      </c>
      <c r="G89" s="19"/>
      <c r="H89" s="19"/>
      <c r="I89" s="19"/>
      <c r="J89" s="25"/>
      <c r="K89" s="58" t="s">
        <v>83</v>
      </c>
      <c r="L89" s="58" t="s">
        <v>450</v>
      </c>
      <c r="M89" s="58" t="s">
        <v>85</v>
      </c>
      <c r="N89" s="19"/>
      <c r="O89" s="19"/>
      <c r="P89" s="19"/>
      <c r="Q89" s="25"/>
      <c r="R89" s="58"/>
      <c r="S89" s="58"/>
      <c r="T89" s="58"/>
      <c r="U89" s="58" t="s">
        <v>451</v>
      </c>
      <c r="V89" s="58" t="s">
        <v>458</v>
      </c>
      <c r="W89" s="58" t="s">
        <v>112</v>
      </c>
      <c r="X89" s="58"/>
      <c r="Y89" s="58"/>
      <c r="Z89" s="58"/>
      <c r="AA89" s="21" t="s">
        <v>0</v>
      </c>
      <c r="AB89" s="21" t="s">
        <v>94</v>
      </c>
      <c r="AC89" s="21" t="s">
        <v>388</v>
      </c>
      <c r="AD89" s="21" t="s">
        <v>126</v>
      </c>
      <c r="AE89" s="20">
        <v>6220.7</v>
      </c>
      <c r="AF89" s="20">
        <v>5438.2</v>
      </c>
      <c r="AG89" s="20">
        <v>3504.8</v>
      </c>
      <c r="AH89" s="20">
        <v>10658.4</v>
      </c>
      <c r="AI89" s="20">
        <v>10658.4</v>
      </c>
      <c r="AJ89" s="20">
        <v>10658.4</v>
      </c>
    </row>
    <row r="90" spans="1:37" ht="114.75" x14ac:dyDescent="0.2">
      <c r="A90" s="6"/>
      <c r="B90" s="58"/>
      <c r="C90" s="64"/>
      <c r="D90" s="58"/>
      <c r="E90" s="58"/>
      <c r="F90" s="58"/>
      <c r="G90" s="19"/>
      <c r="H90" s="19"/>
      <c r="I90" s="19"/>
      <c r="J90" s="25"/>
      <c r="K90" s="58"/>
      <c r="L90" s="58"/>
      <c r="M90" s="58"/>
      <c r="N90" s="19" t="s">
        <v>83</v>
      </c>
      <c r="O90" s="19" t="s">
        <v>84</v>
      </c>
      <c r="P90" s="19" t="s">
        <v>85</v>
      </c>
      <c r="Q90" s="25" t="s">
        <v>86</v>
      </c>
      <c r="R90" s="58"/>
      <c r="S90" s="58"/>
      <c r="T90" s="58"/>
      <c r="U90" s="58"/>
      <c r="V90" s="58"/>
      <c r="W90" s="58"/>
      <c r="X90" s="58"/>
      <c r="Y90" s="58"/>
      <c r="Z90" s="58"/>
      <c r="AA90" s="30"/>
      <c r="AB90" s="26" t="s">
        <v>94</v>
      </c>
      <c r="AC90" s="26"/>
      <c r="AD90" s="26"/>
      <c r="AE90" s="27">
        <v>0</v>
      </c>
      <c r="AF90" s="27">
        <v>0</v>
      </c>
      <c r="AG90" s="27">
        <v>3504.8</v>
      </c>
      <c r="AH90" s="28"/>
      <c r="AI90" s="28"/>
      <c r="AJ90" s="28"/>
    </row>
    <row r="91" spans="1:37" ht="25.5" x14ac:dyDescent="0.2">
      <c r="A91" s="6"/>
      <c r="B91" s="19" t="s">
        <v>459</v>
      </c>
      <c r="C91" s="21" t="s">
        <v>460</v>
      </c>
      <c r="D91" s="21" t="s">
        <v>30</v>
      </c>
      <c r="E91" s="21" t="s">
        <v>30</v>
      </c>
      <c r="F91" s="21" t="s">
        <v>30</v>
      </c>
      <c r="G91" s="21" t="s">
        <v>30</v>
      </c>
      <c r="H91" s="21" t="s">
        <v>30</v>
      </c>
      <c r="I91" s="21" t="s">
        <v>30</v>
      </c>
      <c r="J91" s="25" t="s">
        <v>30</v>
      </c>
      <c r="K91" s="21" t="s">
        <v>30</v>
      </c>
      <c r="L91" s="21" t="s">
        <v>30</v>
      </c>
      <c r="M91" s="21" t="s">
        <v>30</v>
      </c>
      <c r="N91" s="21" t="s">
        <v>30</v>
      </c>
      <c r="O91" s="21" t="s">
        <v>30</v>
      </c>
      <c r="P91" s="21" t="s">
        <v>30</v>
      </c>
      <c r="Q91" s="25" t="s">
        <v>30</v>
      </c>
      <c r="R91" s="21" t="s">
        <v>30</v>
      </c>
      <c r="S91" s="21" t="s">
        <v>30</v>
      </c>
      <c r="T91" s="21" t="s">
        <v>30</v>
      </c>
      <c r="U91" s="21" t="s">
        <v>30</v>
      </c>
      <c r="V91" s="21" t="s">
        <v>30</v>
      </c>
      <c r="W91" s="21" t="s">
        <v>30</v>
      </c>
      <c r="X91" s="21" t="s">
        <v>30</v>
      </c>
      <c r="Y91" s="21" t="s">
        <v>30</v>
      </c>
      <c r="Z91" s="21" t="s">
        <v>30</v>
      </c>
      <c r="AA91" s="21" t="s">
        <v>30</v>
      </c>
      <c r="AB91" s="21" t="s">
        <v>30</v>
      </c>
      <c r="AC91" s="21" t="s">
        <v>30</v>
      </c>
      <c r="AD91" s="21" t="s">
        <v>30</v>
      </c>
      <c r="AE91" s="20">
        <f>SUM(AE92,AE94,AE97,AE98,AE99,AE100,AE102,AE104,AE106,AE107,AE108,AE109,AE110,AE111,AE105)</f>
        <v>205648.3</v>
      </c>
      <c r="AF91" s="20">
        <f t="shared" ref="AF91:AJ91" si="8">SUM(AF92,AF94,AF97,AF98,AF99,AF100,AF102,AF104,AF106,AF107,AF108,AF109,AF110,AF111,AF105)</f>
        <v>196631.09999999998</v>
      </c>
      <c r="AG91" s="20">
        <f t="shared" si="8"/>
        <v>236816.1</v>
      </c>
      <c r="AH91" s="20">
        <f t="shared" si="8"/>
        <v>232427</v>
      </c>
      <c r="AI91" s="20">
        <f t="shared" si="8"/>
        <v>223922.8</v>
      </c>
      <c r="AJ91" s="20">
        <f t="shared" si="8"/>
        <v>236251.39999999997</v>
      </c>
    </row>
    <row r="92" spans="1:37" ht="238.5" customHeight="1" x14ac:dyDescent="0.2">
      <c r="A92" s="6"/>
      <c r="B92" s="58" t="s">
        <v>461</v>
      </c>
      <c r="C92" s="64">
        <v>3201</v>
      </c>
      <c r="D92" s="58" t="s">
        <v>462</v>
      </c>
      <c r="E92" s="58" t="s">
        <v>463</v>
      </c>
      <c r="F92" s="58" t="s">
        <v>464</v>
      </c>
      <c r="G92" s="58"/>
      <c r="H92" s="58"/>
      <c r="I92" s="58"/>
      <c r="J92" s="65"/>
      <c r="K92" s="58" t="s">
        <v>465</v>
      </c>
      <c r="L92" s="58" t="s">
        <v>466</v>
      </c>
      <c r="M92" s="58" t="s">
        <v>467</v>
      </c>
      <c r="N92" s="58"/>
      <c r="O92" s="58"/>
      <c r="P92" s="58"/>
      <c r="Q92" s="65"/>
      <c r="R92" s="66" t="s">
        <v>625</v>
      </c>
      <c r="S92" s="58" t="s">
        <v>468</v>
      </c>
      <c r="T92" s="58" t="s">
        <v>469</v>
      </c>
      <c r="U92" s="58" t="s">
        <v>470</v>
      </c>
      <c r="V92" s="58" t="s">
        <v>471</v>
      </c>
      <c r="W92" s="58" t="s">
        <v>472</v>
      </c>
      <c r="X92" s="66" t="s">
        <v>626</v>
      </c>
      <c r="Y92" s="58" t="s">
        <v>38</v>
      </c>
      <c r="Z92" s="58" t="s">
        <v>473</v>
      </c>
      <c r="AA92" s="64" t="s">
        <v>40</v>
      </c>
      <c r="AB92" s="64" t="s">
        <v>474</v>
      </c>
      <c r="AC92" s="21" t="s">
        <v>475</v>
      </c>
      <c r="AD92" s="21" t="s">
        <v>476</v>
      </c>
      <c r="AE92" s="63">
        <v>10331.1</v>
      </c>
      <c r="AF92" s="63">
        <v>9564</v>
      </c>
      <c r="AG92" s="63">
        <v>9835.7000000000007</v>
      </c>
      <c r="AH92" s="63">
        <v>11752.8</v>
      </c>
      <c r="AI92" s="63">
        <v>11773.9</v>
      </c>
      <c r="AJ92" s="63">
        <v>11785</v>
      </c>
    </row>
    <row r="93" spans="1:37" ht="357" customHeight="1" x14ac:dyDescent="0.2">
      <c r="A93" s="6"/>
      <c r="B93" s="58"/>
      <c r="C93" s="64"/>
      <c r="D93" s="58"/>
      <c r="E93" s="58"/>
      <c r="F93" s="58"/>
      <c r="G93" s="58"/>
      <c r="H93" s="58"/>
      <c r="I93" s="58"/>
      <c r="J93" s="65"/>
      <c r="K93" s="58"/>
      <c r="L93" s="58"/>
      <c r="M93" s="58"/>
      <c r="N93" s="58"/>
      <c r="O93" s="58"/>
      <c r="P93" s="58"/>
      <c r="Q93" s="65"/>
      <c r="R93" s="58"/>
      <c r="S93" s="58"/>
      <c r="T93" s="58"/>
      <c r="U93" s="58"/>
      <c r="V93" s="58"/>
      <c r="W93" s="58"/>
      <c r="X93" s="58"/>
      <c r="Y93" s="58"/>
      <c r="Z93" s="58"/>
      <c r="AA93" s="64"/>
      <c r="AB93" s="64"/>
      <c r="AC93" s="21"/>
      <c r="AD93" s="21"/>
      <c r="AE93" s="63"/>
      <c r="AF93" s="63"/>
      <c r="AG93" s="63"/>
      <c r="AH93" s="63"/>
      <c r="AI93" s="63"/>
      <c r="AJ93" s="63"/>
    </row>
    <row r="94" spans="1:37" ht="409.5" customHeight="1" x14ac:dyDescent="0.2">
      <c r="A94" s="6"/>
      <c r="B94" s="52" t="s">
        <v>477</v>
      </c>
      <c r="C94" s="52">
        <v>3202</v>
      </c>
      <c r="D94" s="52" t="s">
        <v>478</v>
      </c>
      <c r="E94" s="52" t="s">
        <v>479</v>
      </c>
      <c r="F94" s="52" t="s">
        <v>480</v>
      </c>
      <c r="G94" s="55"/>
      <c r="H94" s="55"/>
      <c r="I94" s="55"/>
      <c r="J94" s="59"/>
      <c r="K94" s="55"/>
      <c r="L94" s="55"/>
      <c r="M94" s="55"/>
      <c r="N94" s="55"/>
      <c r="O94" s="55"/>
      <c r="P94" s="55"/>
      <c r="Q94" s="59"/>
      <c r="R94" s="58" t="s">
        <v>481</v>
      </c>
      <c r="S94" s="19" t="s">
        <v>482</v>
      </c>
      <c r="T94" s="52" t="s">
        <v>483</v>
      </c>
      <c r="U94" s="52" t="s">
        <v>484</v>
      </c>
      <c r="V94" s="52" t="s">
        <v>485</v>
      </c>
      <c r="W94" s="52" t="s">
        <v>486</v>
      </c>
      <c r="X94" s="52" t="s">
        <v>487</v>
      </c>
      <c r="Y94" s="52" t="s">
        <v>49</v>
      </c>
      <c r="Z94" s="55" t="s">
        <v>488</v>
      </c>
      <c r="AA94" s="55" t="s">
        <v>40</v>
      </c>
      <c r="AB94" s="55" t="s">
        <v>489</v>
      </c>
      <c r="AC94" s="21" t="s">
        <v>490</v>
      </c>
      <c r="AD94" s="21" t="s">
        <v>491</v>
      </c>
      <c r="AE94" s="45">
        <v>19808.5</v>
      </c>
      <c r="AF94" s="48">
        <v>19807.599999999999</v>
      </c>
      <c r="AG94" s="48">
        <v>19534.099999999999</v>
      </c>
      <c r="AH94" s="45">
        <v>19529.7</v>
      </c>
      <c r="AI94" s="45">
        <v>19529.7</v>
      </c>
      <c r="AJ94" s="45">
        <v>19529.7</v>
      </c>
    </row>
    <row r="95" spans="1:37" ht="89.25" customHeight="1" x14ac:dyDescent="0.2">
      <c r="A95" s="6"/>
      <c r="B95" s="53"/>
      <c r="C95" s="53"/>
      <c r="D95" s="53"/>
      <c r="E95" s="53"/>
      <c r="F95" s="53"/>
      <c r="G95" s="56"/>
      <c r="H95" s="56"/>
      <c r="I95" s="56"/>
      <c r="J95" s="60"/>
      <c r="K95" s="56"/>
      <c r="L95" s="56"/>
      <c r="M95" s="56"/>
      <c r="N95" s="56"/>
      <c r="O95" s="56"/>
      <c r="P95" s="56"/>
      <c r="Q95" s="60"/>
      <c r="R95" s="58"/>
      <c r="S95" s="58"/>
      <c r="T95" s="53"/>
      <c r="U95" s="53"/>
      <c r="V95" s="53"/>
      <c r="W95" s="53"/>
      <c r="X95" s="53"/>
      <c r="Y95" s="53"/>
      <c r="Z95" s="56"/>
      <c r="AA95" s="56"/>
      <c r="AB95" s="56"/>
      <c r="AC95" s="21"/>
      <c r="AD95" s="21"/>
      <c r="AE95" s="46"/>
      <c r="AF95" s="49"/>
      <c r="AG95" s="49"/>
      <c r="AH95" s="46"/>
      <c r="AI95" s="46"/>
      <c r="AJ95" s="46"/>
    </row>
    <row r="96" spans="1:37" ht="37.5" customHeight="1" x14ac:dyDescent="0.2">
      <c r="A96" s="6"/>
      <c r="B96" s="54"/>
      <c r="C96" s="54"/>
      <c r="D96" s="54"/>
      <c r="E96" s="54"/>
      <c r="F96" s="54"/>
      <c r="G96" s="57"/>
      <c r="H96" s="57"/>
      <c r="I96" s="57"/>
      <c r="J96" s="61"/>
      <c r="K96" s="57"/>
      <c r="L96" s="57"/>
      <c r="M96" s="57"/>
      <c r="N96" s="57"/>
      <c r="O96" s="57"/>
      <c r="P96" s="57"/>
      <c r="Q96" s="61"/>
      <c r="R96" s="58"/>
      <c r="S96" s="58"/>
      <c r="T96" s="54"/>
      <c r="U96" s="54"/>
      <c r="V96" s="54"/>
      <c r="W96" s="54"/>
      <c r="X96" s="54"/>
      <c r="Y96" s="54"/>
      <c r="Z96" s="57"/>
      <c r="AA96" s="57"/>
      <c r="AB96" s="57"/>
      <c r="AC96" s="21"/>
      <c r="AD96" s="21"/>
      <c r="AE96" s="47"/>
      <c r="AF96" s="50"/>
      <c r="AG96" s="50"/>
      <c r="AH96" s="47"/>
      <c r="AI96" s="47"/>
      <c r="AJ96" s="47"/>
    </row>
    <row r="97" spans="1:36" ht="229.5" x14ac:dyDescent="0.2">
      <c r="A97" s="6"/>
      <c r="B97" s="19" t="s">
        <v>610</v>
      </c>
      <c r="C97" s="21">
        <v>3205</v>
      </c>
      <c r="D97" s="19" t="s">
        <v>34</v>
      </c>
      <c r="E97" s="19" t="s">
        <v>492</v>
      </c>
      <c r="F97" s="19" t="s">
        <v>36</v>
      </c>
      <c r="G97" s="19"/>
      <c r="H97" s="19"/>
      <c r="I97" s="19"/>
      <c r="J97" s="25"/>
      <c r="K97" s="19"/>
      <c r="L97" s="19"/>
      <c r="M97" s="19"/>
      <c r="N97" s="19"/>
      <c r="O97" s="19"/>
      <c r="P97" s="19"/>
      <c r="Q97" s="25"/>
      <c r="R97" s="19" t="s">
        <v>493</v>
      </c>
      <c r="S97" s="19" t="s">
        <v>401</v>
      </c>
      <c r="T97" s="19" t="s">
        <v>494</v>
      </c>
      <c r="U97" s="19" t="s">
        <v>495</v>
      </c>
      <c r="V97" s="19" t="s">
        <v>496</v>
      </c>
      <c r="W97" s="19" t="s">
        <v>72</v>
      </c>
      <c r="X97" s="19"/>
      <c r="Y97" s="19"/>
      <c r="Z97" s="19"/>
      <c r="AA97" s="21" t="s">
        <v>271</v>
      </c>
      <c r="AB97" s="21" t="s">
        <v>403</v>
      </c>
      <c r="AC97" s="21" t="s">
        <v>77</v>
      </c>
      <c r="AD97" s="21" t="s">
        <v>86</v>
      </c>
      <c r="AE97" s="20">
        <v>1049.5</v>
      </c>
      <c r="AF97" s="20">
        <v>1049.5</v>
      </c>
      <c r="AG97" s="20">
        <v>1353.9</v>
      </c>
      <c r="AH97" s="20">
        <v>1607.2</v>
      </c>
      <c r="AI97" s="20">
        <v>1607.2</v>
      </c>
      <c r="AJ97" s="20">
        <v>1607.2</v>
      </c>
    </row>
    <row r="98" spans="1:36" ht="306" x14ac:dyDescent="0.2">
      <c r="A98" s="6"/>
      <c r="B98" s="19" t="s">
        <v>497</v>
      </c>
      <c r="C98" s="21">
        <v>3224</v>
      </c>
      <c r="D98" s="19" t="s">
        <v>155</v>
      </c>
      <c r="E98" s="19" t="s">
        <v>498</v>
      </c>
      <c r="F98" s="19" t="s">
        <v>157</v>
      </c>
      <c r="G98" s="19"/>
      <c r="H98" s="19"/>
      <c r="I98" s="19"/>
      <c r="J98" s="25"/>
      <c r="K98" s="19"/>
      <c r="L98" s="19"/>
      <c r="M98" s="19"/>
      <c r="N98" s="19"/>
      <c r="O98" s="19"/>
      <c r="P98" s="19"/>
      <c r="Q98" s="25"/>
      <c r="R98" s="19" t="s">
        <v>499</v>
      </c>
      <c r="S98" s="19" t="s">
        <v>500</v>
      </c>
      <c r="T98" s="19" t="s">
        <v>501</v>
      </c>
      <c r="U98" s="19" t="s">
        <v>174</v>
      </c>
      <c r="V98" s="19" t="s">
        <v>502</v>
      </c>
      <c r="W98" s="19" t="s">
        <v>112</v>
      </c>
      <c r="X98" s="19"/>
      <c r="Y98" s="19"/>
      <c r="Z98" s="19"/>
      <c r="AA98" s="21" t="s">
        <v>144</v>
      </c>
      <c r="AB98" s="21" t="s">
        <v>503</v>
      </c>
      <c r="AC98" s="21" t="s">
        <v>178</v>
      </c>
      <c r="AD98" s="21" t="s">
        <v>218</v>
      </c>
      <c r="AE98" s="20">
        <v>3857.5</v>
      </c>
      <c r="AF98" s="20">
        <v>3301.5</v>
      </c>
      <c r="AG98" s="20">
        <v>7140.7</v>
      </c>
      <c r="AH98" s="20">
        <v>7633.2</v>
      </c>
      <c r="AI98" s="20">
        <v>7633.2</v>
      </c>
      <c r="AJ98" s="20">
        <v>7633.2</v>
      </c>
    </row>
    <row r="99" spans="1:36" ht="369.75" x14ac:dyDescent="0.2">
      <c r="A99" s="6"/>
      <c r="B99" s="19" t="s">
        <v>504</v>
      </c>
      <c r="C99" s="21">
        <v>3228</v>
      </c>
      <c r="D99" s="19" t="s">
        <v>505</v>
      </c>
      <c r="E99" s="19" t="s">
        <v>506</v>
      </c>
      <c r="F99" s="19" t="s">
        <v>507</v>
      </c>
      <c r="G99" s="19"/>
      <c r="H99" s="19"/>
      <c r="I99" s="19"/>
      <c r="J99" s="25"/>
      <c r="K99" s="19"/>
      <c r="L99" s="19"/>
      <c r="M99" s="19"/>
      <c r="N99" s="19"/>
      <c r="O99" s="19"/>
      <c r="P99" s="19"/>
      <c r="Q99" s="25"/>
      <c r="R99" s="19" t="s">
        <v>508</v>
      </c>
      <c r="S99" s="19" t="s">
        <v>509</v>
      </c>
      <c r="T99" s="19" t="s">
        <v>510</v>
      </c>
      <c r="U99" s="19" t="s">
        <v>511</v>
      </c>
      <c r="V99" s="19" t="s">
        <v>512</v>
      </c>
      <c r="W99" s="19" t="s">
        <v>513</v>
      </c>
      <c r="X99" s="19" t="s">
        <v>395</v>
      </c>
      <c r="Y99" s="19" t="s">
        <v>60</v>
      </c>
      <c r="Z99" s="19" t="s">
        <v>72</v>
      </c>
      <c r="AA99" s="21" t="s">
        <v>386</v>
      </c>
      <c r="AB99" s="21" t="s">
        <v>514</v>
      </c>
      <c r="AC99" s="21" t="s">
        <v>388</v>
      </c>
      <c r="AD99" s="21" t="s">
        <v>77</v>
      </c>
      <c r="AE99" s="20">
        <v>18630.599999999999</v>
      </c>
      <c r="AF99" s="20">
        <v>15243.2</v>
      </c>
      <c r="AG99" s="20">
        <v>28792.799999999999</v>
      </c>
      <c r="AH99" s="20">
        <v>16594.400000000001</v>
      </c>
      <c r="AI99" s="20">
        <v>14934.9</v>
      </c>
      <c r="AJ99" s="20">
        <v>19913.3</v>
      </c>
    </row>
    <row r="100" spans="1:36" ht="38.25" x14ac:dyDescent="0.2">
      <c r="A100" s="6"/>
      <c r="B100" s="58" t="s">
        <v>515</v>
      </c>
      <c r="C100" s="64">
        <v>3236</v>
      </c>
      <c r="D100" s="58" t="s">
        <v>516</v>
      </c>
      <c r="E100" s="58" t="s">
        <v>517</v>
      </c>
      <c r="F100" s="58" t="s">
        <v>518</v>
      </c>
      <c r="G100" s="19"/>
      <c r="H100" s="19"/>
      <c r="I100" s="19"/>
      <c r="J100" s="25"/>
      <c r="K100" s="58" t="s">
        <v>83</v>
      </c>
      <c r="L100" s="58" t="s">
        <v>84</v>
      </c>
      <c r="M100" s="58" t="s">
        <v>85</v>
      </c>
      <c r="N100" s="19"/>
      <c r="O100" s="19"/>
      <c r="P100" s="19"/>
      <c r="Q100" s="25"/>
      <c r="R100" s="58"/>
      <c r="S100" s="58"/>
      <c r="T100" s="58"/>
      <c r="U100" s="58" t="s">
        <v>519</v>
      </c>
      <c r="V100" s="58" t="s">
        <v>520</v>
      </c>
      <c r="W100" s="58" t="s">
        <v>72</v>
      </c>
      <c r="X100" s="58"/>
      <c r="Y100" s="58"/>
      <c r="Z100" s="58"/>
      <c r="AA100" s="21" t="s">
        <v>386</v>
      </c>
      <c r="AB100" s="21" t="s">
        <v>521</v>
      </c>
      <c r="AC100" s="21" t="s">
        <v>522</v>
      </c>
      <c r="AD100" s="21" t="s">
        <v>523</v>
      </c>
      <c r="AE100" s="20">
        <v>49195.8</v>
      </c>
      <c r="AF100" s="20">
        <v>49195.8</v>
      </c>
      <c r="AG100" s="20">
        <v>54513</v>
      </c>
      <c r="AH100" s="20">
        <v>63429.2</v>
      </c>
      <c r="AI100" s="20">
        <v>63429.2</v>
      </c>
      <c r="AJ100" s="20">
        <v>63429.2</v>
      </c>
    </row>
    <row r="101" spans="1:36" ht="258" customHeight="1" x14ac:dyDescent="0.2">
      <c r="A101" s="6"/>
      <c r="B101" s="58"/>
      <c r="C101" s="64"/>
      <c r="D101" s="58"/>
      <c r="E101" s="58"/>
      <c r="F101" s="58"/>
      <c r="G101" s="19"/>
      <c r="H101" s="19"/>
      <c r="I101" s="19"/>
      <c r="J101" s="25"/>
      <c r="K101" s="58"/>
      <c r="L101" s="58"/>
      <c r="M101" s="58"/>
      <c r="N101" s="19" t="s">
        <v>83</v>
      </c>
      <c r="O101" s="19" t="s">
        <v>84</v>
      </c>
      <c r="P101" s="19" t="s">
        <v>85</v>
      </c>
      <c r="Q101" s="25" t="s">
        <v>86</v>
      </c>
      <c r="R101" s="58"/>
      <c r="S101" s="58"/>
      <c r="T101" s="58"/>
      <c r="U101" s="58"/>
      <c r="V101" s="58"/>
      <c r="W101" s="58"/>
      <c r="X101" s="58"/>
      <c r="Y101" s="58"/>
      <c r="Z101" s="58"/>
      <c r="AA101" s="21"/>
      <c r="AB101" s="26" t="s">
        <v>94</v>
      </c>
      <c r="AC101" s="26"/>
      <c r="AD101" s="26"/>
      <c r="AE101" s="27">
        <v>0</v>
      </c>
      <c r="AF101" s="27">
        <v>0</v>
      </c>
      <c r="AG101" s="27">
        <v>0</v>
      </c>
      <c r="AH101" s="28"/>
      <c r="AI101" s="28"/>
      <c r="AJ101" s="28"/>
    </row>
    <row r="102" spans="1:36" ht="82.5" customHeight="1" x14ac:dyDescent="0.2">
      <c r="A102" s="6"/>
      <c r="B102" s="58" t="s">
        <v>524</v>
      </c>
      <c r="C102" s="64">
        <v>3237</v>
      </c>
      <c r="D102" s="58" t="s">
        <v>525</v>
      </c>
      <c r="E102" s="58" t="s">
        <v>526</v>
      </c>
      <c r="F102" s="58" t="s">
        <v>527</v>
      </c>
      <c r="G102" s="58"/>
      <c r="H102" s="58"/>
      <c r="I102" s="58"/>
      <c r="J102" s="65"/>
      <c r="K102" s="58"/>
      <c r="L102" s="58"/>
      <c r="M102" s="58"/>
      <c r="N102" s="58"/>
      <c r="O102" s="58"/>
      <c r="P102" s="58"/>
      <c r="Q102" s="65"/>
      <c r="R102" s="58" t="s">
        <v>528</v>
      </c>
      <c r="S102" s="58" t="s">
        <v>529</v>
      </c>
      <c r="T102" s="58" t="s">
        <v>530</v>
      </c>
      <c r="U102" s="58" t="s">
        <v>531</v>
      </c>
      <c r="V102" s="58" t="s">
        <v>532</v>
      </c>
      <c r="W102" s="58" t="s">
        <v>533</v>
      </c>
      <c r="X102" s="58" t="s">
        <v>176</v>
      </c>
      <c r="Y102" s="58" t="s">
        <v>84</v>
      </c>
      <c r="Z102" s="58" t="s">
        <v>112</v>
      </c>
      <c r="AA102" s="64" t="s">
        <v>386</v>
      </c>
      <c r="AB102" s="64" t="s">
        <v>534</v>
      </c>
      <c r="AC102" s="21" t="s">
        <v>535</v>
      </c>
      <c r="AD102" s="21" t="s">
        <v>536</v>
      </c>
      <c r="AE102" s="63">
        <v>38968.9</v>
      </c>
      <c r="AF102" s="63">
        <v>36960.5</v>
      </c>
      <c r="AG102" s="63">
        <v>58783.9</v>
      </c>
      <c r="AH102" s="63">
        <v>54969.3</v>
      </c>
      <c r="AI102" s="63">
        <v>54969.3</v>
      </c>
      <c r="AJ102" s="63">
        <v>54969.3</v>
      </c>
    </row>
    <row r="103" spans="1:36" ht="254.25" customHeight="1" x14ac:dyDescent="0.2">
      <c r="A103" s="6"/>
      <c r="B103" s="58"/>
      <c r="C103" s="64"/>
      <c r="D103" s="58"/>
      <c r="E103" s="58"/>
      <c r="F103" s="58"/>
      <c r="G103" s="58"/>
      <c r="H103" s="58"/>
      <c r="I103" s="58"/>
      <c r="J103" s="65"/>
      <c r="K103" s="58"/>
      <c r="L103" s="58"/>
      <c r="M103" s="58"/>
      <c r="N103" s="58"/>
      <c r="O103" s="58"/>
      <c r="P103" s="58"/>
      <c r="Q103" s="65"/>
      <c r="R103" s="58"/>
      <c r="S103" s="58"/>
      <c r="T103" s="58"/>
      <c r="U103" s="58"/>
      <c r="V103" s="58"/>
      <c r="W103" s="58"/>
      <c r="X103" s="58"/>
      <c r="Y103" s="58"/>
      <c r="Z103" s="58"/>
      <c r="AA103" s="64"/>
      <c r="AB103" s="64"/>
      <c r="AC103" s="21"/>
      <c r="AD103" s="21"/>
      <c r="AE103" s="63"/>
      <c r="AF103" s="63"/>
      <c r="AG103" s="63"/>
      <c r="AH103" s="63"/>
      <c r="AI103" s="63"/>
      <c r="AJ103" s="63"/>
    </row>
    <row r="104" spans="1:36" ht="331.5" x14ac:dyDescent="0.2">
      <c r="A104" s="6"/>
      <c r="B104" s="19" t="s">
        <v>537</v>
      </c>
      <c r="C104" s="21">
        <v>3238</v>
      </c>
      <c r="D104" s="19" t="s">
        <v>538</v>
      </c>
      <c r="E104" s="19" t="s">
        <v>539</v>
      </c>
      <c r="F104" s="19" t="s">
        <v>540</v>
      </c>
      <c r="G104" s="19"/>
      <c r="H104" s="19"/>
      <c r="I104" s="19"/>
      <c r="J104" s="25"/>
      <c r="K104" s="19"/>
      <c r="L104" s="19"/>
      <c r="M104" s="19"/>
      <c r="N104" s="19"/>
      <c r="O104" s="19"/>
      <c r="P104" s="19"/>
      <c r="Q104" s="25"/>
      <c r="R104" s="19" t="s">
        <v>541</v>
      </c>
      <c r="S104" s="19" t="s">
        <v>542</v>
      </c>
      <c r="T104" s="19" t="s">
        <v>543</v>
      </c>
      <c r="U104" s="19"/>
      <c r="V104" s="19"/>
      <c r="W104" s="19"/>
      <c r="X104" s="19"/>
      <c r="Y104" s="19"/>
      <c r="Z104" s="19"/>
      <c r="AA104" s="21" t="s">
        <v>386</v>
      </c>
      <c r="AB104" s="21" t="s">
        <v>514</v>
      </c>
      <c r="AC104" s="21" t="s">
        <v>388</v>
      </c>
      <c r="AD104" s="21" t="s">
        <v>77</v>
      </c>
      <c r="AE104" s="20">
        <v>42674.5</v>
      </c>
      <c r="AF104" s="20">
        <v>41723.699999999997</v>
      </c>
      <c r="AG104" s="20">
        <v>44557.4</v>
      </c>
      <c r="AH104" s="20">
        <v>46672.2</v>
      </c>
      <c r="AI104" s="20">
        <v>39573.4</v>
      </c>
      <c r="AJ104" s="20">
        <v>46672.2</v>
      </c>
    </row>
    <row r="105" spans="1:36" ht="165.75" x14ac:dyDescent="0.2">
      <c r="A105" s="6"/>
      <c r="B105" s="24" t="s">
        <v>611</v>
      </c>
      <c r="C105" s="21">
        <v>3241</v>
      </c>
      <c r="D105" s="19"/>
      <c r="E105" s="19"/>
      <c r="F105" s="19"/>
      <c r="G105" s="19"/>
      <c r="H105" s="19"/>
      <c r="I105" s="19"/>
      <c r="J105" s="25"/>
      <c r="K105" s="19"/>
      <c r="L105" s="19"/>
      <c r="M105" s="19"/>
      <c r="N105" s="19"/>
      <c r="O105" s="19"/>
      <c r="P105" s="19"/>
      <c r="Q105" s="25"/>
      <c r="R105" s="19"/>
      <c r="S105" s="19"/>
      <c r="T105" s="19"/>
      <c r="U105" s="19"/>
      <c r="V105" s="19"/>
      <c r="W105" s="19"/>
      <c r="X105" s="19"/>
      <c r="Y105" s="19"/>
      <c r="Z105" s="19"/>
      <c r="AA105" s="21"/>
      <c r="AB105" s="31" t="s">
        <v>177</v>
      </c>
      <c r="AC105" s="21"/>
      <c r="AD105" s="21"/>
      <c r="AE105" s="20">
        <v>12536.1</v>
      </c>
      <c r="AF105" s="20">
        <v>12536.1</v>
      </c>
      <c r="AG105" s="20"/>
      <c r="AH105" s="20">
        <v>0</v>
      </c>
      <c r="AI105" s="20">
        <v>0</v>
      </c>
      <c r="AJ105" s="20">
        <v>0</v>
      </c>
    </row>
    <row r="106" spans="1:36" ht="255" x14ac:dyDescent="0.2">
      <c r="A106" s="6"/>
      <c r="B106" s="19" t="s">
        <v>544</v>
      </c>
      <c r="C106" s="21">
        <v>3254</v>
      </c>
      <c r="D106" s="19" t="s">
        <v>34</v>
      </c>
      <c r="E106" s="19" t="s">
        <v>545</v>
      </c>
      <c r="F106" s="19" t="s">
        <v>36</v>
      </c>
      <c r="G106" s="19"/>
      <c r="H106" s="19"/>
      <c r="I106" s="19"/>
      <c r="J106" s="25"/>
      <c r="K106" s="19"/>
      <c r="L106" s="19"/>
      <c r="M106" s="19"/>
      <c r="N106" s="19"/>
      <c r="O106" s="19"/>
      <c r="P106" s="19"/>
      <c r="Q106" s="25"/>
      <c r="R106" s="19" t="s">
        <v>400</v>
      </c>
      <c r="S106" s="19" t="s">
        <v>401</v>
      </c>
      <c r="T106" s="19" t="s">
        <v>402</v>
      </c>
      <c r="U106" s="19" t="s">
        <v>546</v>
      </c>
      <c r="V106" s="19" t="s">
        <v>547</v>
      </c>
      <c r="W106" s="19" t="s">
        <v>112</v>
      </c>
      <c r="X106" s="19" t="s">
        <v>129</v>
      </c>
      <c r="Y106" s="19" t="s">
        <v>60</v>
      </c>
      <c r="Z106" s="19" t="s">
        <v>61</v>
      </c>
      <c r="AA106" s="21" t="s">
        <v>548</v>
      </c>
      <c r="AB106" s="21" t="s">
        <v>403</v>
      </c>
      <c r="AC106" s="21" t="s">
        <v>77</v>
      </c>
      <c r="AD106" s="21" t="s">
        <v>86</v>
      </c>
      <c r="AE106" s="20">
        <v>338</v>
      </c>
      <c r="AF106" s="20">
        <v>338</v>
      </c>
      <c r="AG106" s="20">
        <v>395.3</v>
      </c>
      <c r="AH106" s="20">
        <v>494.1</v>
      </c>
      <c r="AI106" s="20">
        <v>494.1</v>
      </c>
      <c r="AJ106" s="20">
        <v>494.1</v>
      </c>
    </row>
    <row r="107" spans="1:36" ht="255" x14ac:dyDescent="0.2">
      <c r="A107" s="6"/>
      <c r="B107" s="19" t="s">
        <v>549</v>
      </c>
      <c r="C107" s="21">
        <v>3260</v>
      </c>
      <c r="D107" s="19" t="s">
        <v>34</v>
      </c>
      <c r="E107" s="19" t="s">
        <v>550</v>
      </c>
      <c r="F107" s="19" t="s">
        <v>36</v>
      </c>
      <c r="G107" s="19"/>
      <c r="H107" s="19"/>
      <c r="I107" s="19"/>
      <c r="J107" s="25"/>
      <c r="K107" s="19"/>
      <c r="L107" s="19"/>
      <c r="M107" s="19"/>
      <c r="N107" s="19"/>
      <c r="O107" s="19"/>
      <c r="P107" s="19"/>
      <c r="Q107" s="25"/>
      <c r="R107" s="19"/>
      <c r="S107" s="19"/>
      <c r="T107" s="19"/>
      <c r="U107" s="19" t="s">
        <v>221</v>
      </c>
      <c r="V107" s="19" t="s">
        <v>551</v>
      </c>
      <c r="W107" s="19" t="s">
        <v>58</v>
      </c>
      <c r="X107" s="19" t="s">
        <v>129</v>
      </c>
      <c r="Y107" s="19" t="s">
        <v>60</v>
      </c>
      <c r="Z107" s="19" t="s">
        <v>61</v>
      </c>
      <c r="AA107" s="21" t="s">
        <v>552</v>
      </c>
      <c r="AB107" s="21" t="s">
        <v>130</v>
      </c>
      <c r="AC107" s="21" t="s">
        <v>86</v>
      </c>
      <c r="AD107" s="21" t="s">
        <v>131</v>
      </c>
      <c r="AE107" s="20">
        <v>7298.9</v>
      </c>
      <c r="AF107" s="20">
        <v>5973.9</v>
      </c>
      <c r="AG107" s="20">
        <v>6276.6</v>
      </c>
      <c r="AH107" s="20">
        <v>7776.5</v>
      </c>
      <c r="AI107" s="20">
        <v>8009.5</v>
      </c>
      <c r="AJ107" s="20">
        <v>8249.7999999999993</v>
      </c>
    </row>
    <row r="108" spans="1:36" ht="242.25" x14ac:dyDescent="0.2">
      <c r="A108" s="6"/>
      <c r="B108" s="19" t="s">
        <v>553</v>
      </c>
      <c r="C108" s="21">
        <v>3267</v>
      </c>
      <c r="D108" s="19" t="s">
        <v>34</v>
      </c>
      <c r="E108" s="19" t="s">
        <v>492</v>
      </c>
      <c r="F108" s="19" t="s">
        <v>36</v>
      </c>
      <c r="G108" s="19"/>
      <c r="H108" s="19"/>
      <c r="I108" s="19"/>
      <c r="J108" s="25"/>
      <c r="K108" s="19"/>
      <c r="L108" s="19"/>
      <c r="M108" s="19"/>
      <c r="N108" s="19"/>
      <c r="O108" s="19"/>
      <c r="P108" s="19"/>
      <c r="Q108" s="25"/>
      <c r="R108" s="19" t="s">
        <v>493</v>
      </c>
      <c r="S108" s="19" t="s">
        <v>401</v>
      </c>
      <c r="T108" s="19" t="s">
        <v>494</v>
      </c>
      <c r="U108" s="19" t="s">
        <v>554</v>
      </c>
      <c r="V108" s="19" t="s">
        <v>496</v>
      </c>
      <c r="W108" s="19" t="s">
        <v>72</v>
      </c>
      <c r="X108" s="19"/>
      <c r="Y108" s="19"/>
      <c r="Z108" s="19"/>
      <c r="AA108" s="21" t="s">
        <v>0</v>
      </c>
      <c r="AB108" s="21" t="s">
        <v>403</v>
      </c>
      <c r="AC108" s="21" t="s">
        <v>77</v>
      </c>
      <c r="AD108" s="21" t="s">
        <v>86</v>
      </c>
      <c r="AE108" s="20"/>
      <c r="AF108" s="20"/>
      <c r="AG108" s="20">
        <v>4385.7</v>
      </c>
      <c r="AH108" s="20"/>
      <c r="AI108" s="20"/>
      <c r="AJ108" s="20"/>
    </row>
    <row r="109" spans="1:36" ht="267.75" x14ac:dyDescent="0.2">
      <c r="A109" s="6"/>
      <c r="B109" s="19" t="s">
        <v>555</v>
      </c>
      <c r="C109" s="21">
        <v>3284</v>
      </c>
      <c r="D109" s="19" t="s">
        <v>556</v>
      </c>
      <c r="E109" s="19" t="s">
        <v>557</v>
      </c>
      <c r="F109" s="19" t="s">
        <v>558</v>
      </c>
      <c r="G109" s="19"/>
      <c r="H109" s="19"/>
      <c r="I109" s="19"/>
      <c r="J109" s="25"/>
      <c r="K109" s="19"/>
      <c r="L109" s="19"/>
      <c r="M109" s="19"/>
      <c r="N109" s="19"/>
      <c r="O109" s="19"/>
      <c r="P109" s="19"/>
      <c r="Q109" s="25"/>
      <c r="R109" s="19" t="s">
        <v>559</v>
      </c>
      <c r="S109" s="19" t="s">
        <v>560</v>
      </c>
      <c r="T109" s="19" t="s">
        <v>561</v>
      </c>
      <c r="U109" s="19" t="s">
        <v>562</v>
      </c>
      <c r="V109" s="19" t="s">
        <v>563</v>
      </c>
      <c r="W109" s="19" t="s">
        <v>112</v>
      </c>
      <c r="X109" s="19" t="s">
        <v>564</v>
      </c>
      <c r="Y109" s="19" t="s">
        <v>60</v>
      </c>
      <c r="Z109" s="19" t="s">
        <v>61</v>
      </c>
      <c r="AA109" s="21" t="s">
        <v>548</v>
      </c>
      <c r="AB109" s="21" t="s">
        <v>565</v>
      </c>
      <c r="AC109" s="21" t="s">
        <v>78</v>
      </c>
      <c r="AD109" s="21" t="s">
        <v>78</v>
      </c>
      <c r="AE109" s="20">
        <v>580.9</v>
      </c>
      <c r="AF109" s="20">
        <v>580.9</v>
      </c>
      <c r="AG109" s="20">
        <v>888.4</v>
      </c>
      <c r="AH109" s="20">
        <v>888.4</v>
      </c>
      <c r="AI109" s="20">
        <v>888.4</v>
      </c>
      <c r="AJ109" s="20">
        <v>888.4</v>
      </c>
    </row>
    <row r="110" spans="1:36" ht="114.75" x14ac:dyDescent="0.2">
      <c r="A110" s="6"/>
      <c r="B110" s="19" t="s">
        <v>566</v>
      </c>
      <c r="C110" s="21">
        <v>3289</v>
      </c>
      <c r="D110" s="19" t="s">
        <v>375</v>
      </c>
      <c r="E110" s="19" t="s">
        <v>567</v>
      </c>
      <c r="F110" s="19" t="s">
        <v>377</v>
      </c>
      <c r="G110" s="19"/>
      <c r="H110" s="19"/>
      <c r="I110" s="19"/>
      <c r="J110" s="25"/>
      <c r="K110" s="19"/>
      <c r="L110" s="19"/>
      <c r="M110" s="19"/>
      <c r="N110" s="19"/>
      <c r="O110" s="19"/>
      <c r="P110" s="19"/>
      <c r="Q110" s="25"/>
      <c r="R110" s="19"/>
      <c r="S110" s="19"/>
      <c r="T110" s="19"/>
      <c r="U110" s="19" t="s">
        <v>568</v>
      </c>
      <c r="V110" s="19" t="s">
        <v>569</v>
      </c>
      <c r="W110" s="19" t="s">
        <v>112</v>
      </c>
      <c r="X110" s="19"/>
      <c r="Y110" s="19"/>
      <c r="Z110" s="19"/>
      <c r="AA110" s="21" t="s">
        <v>380</v>
      </c>
      <c r="AB110" s="21" t="s">
        <v>570</v>
      </c>
      <c r="AC110" s="21" t="s">
        <v>571</v>
      </c>
      <c r="AD110" s="21" t="s">
        <v>572</v>
      </c>
      <c r="AE110" s="20">
        <v>378</v>
      </c>
      <c r="AF110" s="20">
        <v>356.4</v>
      </c>
      <c r="AG110" s="20">
        <v>358.6</v>
      </c>
      <c r="AH110" s="20">
        <v>1080</v>
      </c>
      <c r="AI110" s="20">
        <v>1080</v>
      </c>
      <c r="AJ110" s="20">
        <v>1080</v>
      </c>
    </row>
    <row r="111" spans="1:36" hidden="1" x14ac:dyDescent="0.2">
      <c r="A111" s="6"/>
      <c r="B111" s="58" t="s">
        <v>573</v>
      </c>
      <c r="C111" s="64">
        <v>3291</v>
      </c>
      <c r="D111" s="58"/>
      <c r="E111" s="58"/>
      <c r="F111" s="58"/>
      <c r="G111" s="55"/>
      <c r="H111" s="55"/>
      <c r="I111" s="55"/>
      <c r="J111" s="59"/>
      <c r="K111" s="58"/>
      <c r="L111" s="58"/>
      <c r="M111" s="58"/>
      <c r="N111" s="19"/>
      <c r="O111" s="19"/>
      <c r="P111" s="19"/>
      <c r="Q111" s="25"/>
      <c r="R111" s="58"/>
      <c r="S111" s="58"/>
      <c r="T111" s="58"/>
      <c r="U111" s="58"/>
      <c r="V111" s="58"/>
      <c r="W111" s="58"/>
      <c r="X111" s="58"/>
      <c r="Y111" s="58"/>
      <c r="Z111" s="58"/>
      <c r="AA111" s="21" t="s">
        <v>386</v>
      </c>
      <c r="AB111" s="21"/>
      <c r="AC111" s="21"/>
      <c r="AD111" s="21"/>
      <c r="AE111" s="20"/>
      <c r="AF111" s="20"/>
      <c r="AG111" s="20">
        <v>0</v>
      </c>
      <c r="AH111" s="20"/>
      <c r="AI111" s="20"/>
      <c r="AJ111" s="20"/>
    </row>
    <row r="112" spans="1:36" ht="114.75" hidden="1" x14ac:dyDescent="0.2">
      <c r="A112" s="6"/>
      <c r="B112" s="58"/>
      <c r="C112" s="64"/>
      <c r="D112" s="58"/>
      <c r="E112" s="58"/>
      <c r="F112" s="58"/>
      <c r="G112" s="57"/>
      <c r="H112" s="57"/>
      <c r="I112" s="57"/>
      <c r="J112" s="61"/>
      <c r="K112" s="58"/>
      <c r="L112" s="58"/>
      <c r="M112" s="58"/>
      <c r="N112" s="19" t="s">
        <v>83</v>
      </c>
      <c r="O112" s="19" t="s">
        <v>84</v>
      </c>
      <c r="P112" s="19" t="s">
        <v>85</v>
      </c>
      <c r="Q112" s="25" t="s">
        <v>86</v>
      </c>
      <c r="R112" s="58"/>
      <c r="S112" s="58"/>
      <c r="T112" s="58"/>
      <c r="U112" s="58"/>
      <c r="V112" s="58"/>
      <c r="W112" s="58"/>
      <c r="X112" s="58"/>
      <c r="Y112" s="58"/>
      <c r="Z112" s="58"/>
      <c r="AA112" s="30"/>
      <c r="AB112" s="26" t="s">
        <v>94</v>
      </c>
      <c r="AC112" s="26"/>
      <c r="AD112" s="26"/>
      <c r="AE112" s="27">
        <v>0</v>
      </c>
      <c r="AF112" s="27">
        <v>0</v>
      </c>
      <c r="AG112" s="27">
        <v>0</v>
      </c>
      <c r="AH112" s="28"/>
      <c r="AI112" s="28"/>
      <c r="AJ112" s="28"/>
    </row>
    <row r="113" spans="1:36" ht="63.75" x14ac:dyDescent="0.2">
      <c r="A113" s="6"/>
      <c r="B113" s="19" t="s">
        <v>574</v>
      </c>
      <c r="C113" s="21" t="s">
        <v>575</v>
      </c>
      <c r="D113" s="21" t="s">
        <v>30</v>
      </c>
      <c r="E113" s="21" t="s">
        <v>30</v>
      </c>
      <c r="F113" s="21" t="s">
        <v>30</v>
      </c>
      <c r="G113" s="21" t="s">
        <v>30</v>
      </c>
      <c r="H113" s="21" t="s">
        <v>30</v>
      </c>
      <c r="I113" s="21" t="s">
        <v>30</v>
      </c>
      <c r="J113" s="25" t="s">
        <v>30</v>
      </c>
      <c r="K113" s="21" t="s">
        <v>30</v>
      </c>
      <c r="L113" s="21" t="s">
        <v>30</v>
      </c>
      <c r="M113" s="21" t="s">
        <v>30</v>
      </c>
      <c r="N113" s="21" t="s">
        <v>30</v>
      </c>
      <c r="O113" s="21" t="s">
        <v>30</v>
      </c>
      <c r="P113" s="21" t="s">
        <v>30</v>
      </c>
      <c r="Q113" s="25" t="s">
        <v>30</v>
      </c>
      <c r="R113" s="21" t="s">
        <v>30</v>
      </c>
      <c r="S113" s="21" t="s">
        <v>30</v>
      </c>
      <c r="T113" s="21" t="s">
        <v>30</v>
      </c>
      <c r="U113" s="21" t="s">
        <v>30</v>
      </c>
      <c r="V113" s="21" t="s">
        <v>30</v>
      </c>
      <c r="W113" s="21" t="s">
        <v>30</v>
      </c>
      <c r="X113" s="21" t="s">
        <v>30</v>
      </c>
      <c r="Y113" s="21" t="s">
        <v>30</v>
      </c>
      <c r="Z113" s="21" t="s">
        <v>30</v>
      </c>
      <c r="AA113" s="21" t="s">
        <v>30</v>
      </c>
      <c r="AB113" s="21" t="s">
        <v>30</v>
      </c>
      <c r="AC113" s="21" t="s">
        <v>30</v>
      </c>
      <c r="AD113" s="21" t="s">
        <v>30</v>
      </c>
      <c r="AE113" s="20">
        <f>SUM(AE114,AE115)</f>
        <v>1407775.5</v>
      </c>
      <c r="AF113" s="20">
        <f t="shared" ref="AF113:AJ113" si="9">SUM(AF114,AF115)</f>
        <v>1403023.2</v>
      </c>
      <c r="AG113" s="20">
        <f>SUM(AG114,AG115)</f>
        <v>1553454.8</v>
      </c>
      <c r="AH113" s="20">
        <f t="shared" si="9"/>
        <v>1627272.7000000002</v>
      </c>
      <c r="AI113" s="20">
        <f t="shared" si="9"/>
        <v>1640787.6</v>
      </c>
      <c r="AJ113" s="20">
        <f t="shared" si="9"/>
        <v>1640787.3</v>
      </c>
    </row>
    <row r="114" spans="1:36" ht="255" x14ac:dyDescent="0.2">
      <c r="A114" s="6"/>
      <c r="B114" s="19" t="s">
        <v>576</v>
      </c>
      <c r="C114" s="21" t="s">
        <v>577</v>
      </c>
      <c r="D114" s="19" t="s">
        <v>578</v>
      </c>
      <c r="E114" s="19" t="s">
        <v>579</v>
      </c>
      <c r="F114" s="19" t="s">
        <v>580</v>
      </c>
      <c r="G114" s="19" t="s">
        <v>0</v>
      </c>
      <c r="H114" s="19" t="s">
        <v>0</v>
      </c>
      <c r="I114" s="19" t="s">
        <v>0</v>
      </c>
      <c r="J114" s="25" t="s">
        <v>0</v>
      </c>
      <c r="K114" s="19" t="s">
        <v>0</v>
      </c>
      <c r="L114" s="19" t="s">
        <v>0</v>
      </c>
      <c r="M114" s="19" t="s">
        <v>0</v>
      </c>
      <c r="N114" s="19" t="s">
        <v>0</v>
      </c>
      <c r="O114" s="19" t="s">
        <v>0</v>
      </c>
      <c r="P114" s="19" t="s">
        <v>0</v>
      </c>
      <c r="Q114" s="25" t="s">
        <v>0</v>
      </c>
      <c r="R114" s="19" t="s">
        <v>581</v>
      </c>
      <c r="S114" s="19" t="s">
        <v>582</v>
      </c>
      <c r="T114" s="19" t="s">
        <v>157</v>
      </c>
      <c r="U114" s="19" t="s">
        <v>519</v>
      </c>
      <c r="V114" s="19" t="s">
        <v>583</v>
      </c>
      <c r="W114" s="19" t="s">
        <v>72</v>
      </c>
      <c r="X114" s="19" t="s">
        <v>0</v>
      </c>
      <c r="Y114" s="19" t="s">
        <v>0</v>
      </c>
      <c r="Z114" s="19" t="s">
        <v>0</v>
      </c>
      <c r="AA114" s="21" t="s">
        <v>144</v>
      </c>
      <c r="AB114" s="21" t="s">
        <v>584</v>
      </c>
      <c r="AC114" s="21" t="s">
        <v>178</v>
      </c>
      <c r="AD114" s="21" t="s">
        <v>131</v>
      </c>
      <c r="AE114" s="20">
        <v>840629</v>
      </c>
      <c r="AF114" s="20">
        <v>838558.6</v>
      </c>
      <c r="AG114" s="20">
        <v>900348.8</v>
      </c>
      <c r="AH114" s="20">
        <v>939893.9</v>
      </c>
      <c r="AI114" s="20">
        <v>939893.9</v>
      </c>
      <c r="AJ114" s="20">
        <v>939893.9</v>
      </c>
    </row>
    <row r="115" spans="1:36" ht="255" x14ac:dyDescent="0.2">
      <c r="A115" s="6"/>
      <c r="B115" s="19" t="s">
        <v>585</v>
      </c>
      <c r="C115" s="21" t="s">
        <v>586</v>
      </c>
      <c r="D115" s="19" t="s">
        <v>587</v>
      </c>
      <c r="E115" s="19" t="s">
        <v>588</v>
      </c>
      <c r="F115" s="19" t="s">
        <v>580</v>
      </c>
      <c r="G115" s="19" t="s">
        <v>0</v>
      </c>
      <c r="H115" s="19" t="s">
        <v>0</v>
      </c>
      <c r="I115" s="19" t="s">
        <v>0</v>
      </c>
      <c r="J115" s="25" t="s">
        <v>0</v>
      </c>
      <c r="K115" s="19" t="s">
        <v>0</v>
      </c>
      <c r="L115" s="19" t="s">
        <v>0</v>
      </c>
      <c r="M115" s="19" t="s">
        <v>0</v>
      </c>
      <c r="N115" s="19" t="s">
        <v>0</v>
      </c>
      <c r="O115" s="19" t="s">
        <v>0</v>
      </c>
      <c r="P115" s="19" t="s">
        <v>0</v>
      </c>
      <c r="Q115" s="25" t="s">
        <v>0</v>
      </c>
      <c r="R115" s="19" t="s">
        <v>581</v>
      </c>
      <c r="S115" s="19" t="s">
        <v>582</v>
      </c>
      <c r="T115" s="19" t="s">
        <v>157</v>
      </c>
      <c r="U115" s="19" t="s">
        <v>519</v>
      </c>
      <c r="V115" s="19" t="s">
        <v>583</v>
      </c>
      <c r="W115" s="19" t="s">
        <v>72</v>
      </c>
      <c r="X115" s="19" t="s">
        <v>0</v>
      </c>
      <c r="Y115" s="19" t="s">
        <v>0</v>
      </c>
      <c r="Z115" s="19" t="s">
        <v>0</v>
      </c>
      <c r="AA115" s="21" t="s">
        <v>144</v>
      </c>
      <c r="AB115" s="21" t="s">
        <v>503</v>
      </c>
      <c r="AC115" s="21" t="s">
        <v>178</v>
      </c>
      <c r="AD115" s="21" t="s">
        <v>218</v>
      </c>
      <c r="AE115" s="20">
        <v>567146.5</v>
      </c>
      <c r="AF115" s="20">
        <v>564464.6</v>
      </c>
      <c r="AG115" s="20">
        <v>653106</v>
      </c>
      <c r="AH115" s="20">
        <v>687378.8</v>
      </c>
      <c r="AI115" s="20">
        <v>700893.7</v>
      </c>
      <c r="AJ115" s="20">
        <v>700893.4</v>
      </c>
    </row>
    <row r="116" spans="1:36" s="44" customFormat="1" ht="409.5" x14ac:dyDescent="0.2">
      <c r="A116" s="42"/>
      <c r="B116" s="24" t="s">
        <v>589</v>
      </c>
      <c r="C116" s="26" t="s">
        <v>590</v>
      </c>
      <c r="D116" s="24" t="s">
        <v>321</v>
      </c>
      <c r="E116" s="24" t="s">
        <v>591</v>
      </c>
      <c r="F116" s="24" t="s">
        <v>323</v>
      </c>
      <c r="G116" s="24" t="s">
        <v>0</v>
      </c>
      <c r="H116" s="24" t="s">
        <v>0</v>
      </c>
      <c r="I116" s="24" t="s">
        <v>0</v>
      </c>
      <c r="J116" s="43" t="s">
        <v>0</v>
      </c>
      <c r="K116" s="24" t="s">
        <v>0</v>
      </c>
      <c r="L116" s="24" t="s">
        <v>0</v>
      </c>
      <c r="M116" s="24" t="s">
        <v>0</v>
      </c>
      <c r="N116" s="24" t="s">
        <v>0</v>
      </c>
      <c r="O116" s="24" t="s">
        <v>0</v>
      </c>
      <c r="P116" s="24" t="s">
        <v>0</v>
      </c>
      <c r="Q116" s="43" t="s">
        <v>0</v>
      </c>
      <c r="R116" s="24" t="s">
        <v>0</v>
      </c>
      <c r="S116" s="24" t="s">
        <v>0</v>
      </c>
      <c r="T116" s="24" t="s">
        <v>0</v>
      </c>
      <c r="U116" s="24" t="s">
        <v>0</v>
      </c>
      <c r="V116" s="24" t="s">
        <v>0</v>
      </c>
      <c r="W116" s="24" t="s">
        <v>0</v>
      </c>
      <c r="X116" s="24" t="s">
        <v>0</v>
      </c>
      <c r="Y116" s="24" t="s">
        <v>0</v>
      </c>
      <c r="Z116" s="24" t="s">
        <v>0</v>
      </c>
      <c r="AA116" s="26" t="s">
        <v>0</v>
      </c>
      <c r="AB116" s="26" t="s">
        <v>350</v>
      </c>
      <c r="AC116" s="26" t="s">
        <v>592</v>
      </c>
      <c r="AD116" s="26" t="s">
        <v>593</v>
      </c>
      <c r="AE116" s="27"/>
      <c r="AF116" s="27"/>
      <c r="AG116" s="27">
        <v>0</v>
      </c>
      <c r="AH116" s="27">
        <v>0</v>
      </c>
      <c r="AI116" s="27">
        <v>46781.1</v>
      </c>
      <c r="AJ116" s="27">
        <v>93060.4</v>
      </c>
    </row>
    <row r="117" spans="1:36" ht="23.25" customHeight="1" x14ac:dyDescent="0.2">
      <c r="A117" s="8"/>
      <c r="B117" s="32" t="s">
        <v>594</v>
      </c>
      <c r="C117" s="7" t="s">
        <v>595</v>
      </c>
      <c r="D117" s="7" t="s">
        <v>30</v>
      </c>
      <c r="E117" s="7" t="s">
        <v>30</v>
      </c>
      <c r="F117" s="7" t="s">
        <v>30</v>
      </c>
      <c r="G117" s="7" t="s">
        <v>30</v>
      </c>
      <c r="H117" s="7" t="s">
        <v>30</v>
      </c>
      <c r="I117" s="7" t="s">
        <v>30</v>
      </c>
      <c r="J117" s="33" t="s">
        <v>30</v>
      </c>
      <c r="K117" s="7" t="s">
        <v>30</v>
      </c>
      <c r="L117" s="7" t="s">
        <v>30</v>
      </c>
      <c r="M117" s="7" t="s">
        <v>30</v>
      </c>
      <c r="N117" s="7" t="s">
        <v>30</v>
      </c>
      <c r="O117" s="7" t="s">
        <v>30</v>
      </c>
      <c r="P117" s="7" t="s">
        <v>30</v>
      </c>
      <c r="Q117" s="33" t="s">
        <v>30</v>
      </c>
      <c r="R117" s="7" t="s">
        <v>30</v>
      </c>
      <c r="S117" s="7" t="s">
        <v>30</v>
      </c>
      <c r="T117" s="7" t="s">
        <v>30</v>
      </c>
      <c r="U117" s="7" t="s">
        <v>30</v>
      </c>
      <c r="V117" s="7" t="s">
        <v>30</v>
      </c>
      <c r="W117" s="7" t="s">
        <v>30</v>
      </c>
      <c r="X117" s="7" t="s">
        <v>30</v>
      </c>
      <c r="Y117" s="7" t="s">
        <v>30</v>
      </c>
      <c r="Z117" s="7" t="s">
        <v>30</v>
      </c>
      <c r="AA117" s="7" t="s">
        <v>30</v>
      </c>
      <c r="AB117" s="21" t="s">
        <v>30</v>
      </c>
      <c r="AC117" s="7" t="s">
        <v>30</v>
      </c>
      <c r="AD117" s="7" t="s">
        <v>30</v>
      </c>
      <c r="AE117" s="9">
        <f>AE13</f>
        <v>4746784</v>
      </c>
      <c r="AF117" s="9">
        <f t="shared" ref="AF117:AJ117" si="10">AF13</f>
        <v>4575939.8000000007</v>
      </c>
      <c r="AG117" s="9">
        <f t="shared" si="10"/>
        <v>5596768.4000000004</v>
      </c>
      <c r="AH117" s="9">
        <f t="shared" si="10"/>
        <v>4047842.1</v>
      </c>
      <c r="AI117" s="9">
        <f t="shared" si="10"/>
        <v>4019078.5000000005</v>
      </c>
      <c r="AJ117" s="9">
        <f t="shared" si="10"/>
        <v>3950142.1999999997</v>
      </c>
    </row>
    <row r="118" spans="1:36" ht="12.75" customHeight="1" x14ac:dyDescent="0.2">
      <c r="A118" s="39"/>
      <c r="B118" s="10" t="s">
        <v>596</v>
      </c>
      <c r="C118" s="62" t="s">
        <v>0</v>
      </c>
      <c r="D118" s="62"/>
      <c r="E118" s="11"/>
      <c r="F118" s="12"/>
      <c r="G118" s="12"/>
      <c r="H118" s="11"/>
      <c r="I118" s="13" t="s">
        <v>0</v>
      </c>
      <c r="J118" s="13"/>
      <c r="K118" s="13"/>
      <c r="L118" s="11"/>
      <c r="M118" s="11"/>
      <c r="N118" s="11"/>
      <c r="O118" s="39"/>
      <c r="P118" s="39"/>
      <c r="Q118" s="39"/>
      <c r="R118" s="39"/>
      <c r="S118" s="39"/>
      <c r="T118" s="39"/>
      <c r="U118" s="39"/>
      <c r="V118" s="39"/>
      <c r="W118" s="39"/>
      <c r="X118" s="39"/>
      <c r="Y118" s="39"/>
      <c r="Z118" s="39"/>
      <c r="AA118" s="39"/>
      <c r="AB118" s="39"/>
      <c r="AC118" s="39"/>
      <c r="AD118" s="39"/>
      <c r="AE118" s="39"/>
      <c r="AF118" s="39"/>
      <c r="AG118" s="39"/>
      <c r="AH118" s="39"/>
      <c r="AI118" s="39"/>
      <c r="AJ118" s="39"/>
    </row>
    <row r="119" spans="1:36" ht="12.75" customHeight="1" x14ac:dyDescent="0.2">
      <c r="A119" s="39"/>
      <c r="B119" s="14"/>
      <c r="C119" s="15" t="s">
        <v>597</v>
      </c>
      <c r="D119" s="15"/>
      <c r="E119" s="10"/>
      <c r="F119" s="15" t="s">
        <v>598</v>
      </c>
      <c r="G119" s="15"/>
      <c r="H119" s="11"/>
      <c r="I119" s="16" t="s">
        <v>599</v>
      </c>
      <c r="J119" s="16"/>
      <c r="K119" s="16"/>
      <c r="L119" s="11"/>
      <c r="M119" s="11"/>
      <c r="N119" s="11"/>
      <c r="O119" s="39"/>
      <c r="P119" s="39"/>
      <c r="Q119" s="39"/>
      <c r="R119" s="39"/>
      <c r="S119" s="39"/>
      <c r="T119" s="39"/>
      <c r="U119" s="39"/>
      <c r="V119" s="39"/>
      <c r="W119" s="39"/>
      <c r="X119" s="39"/>
      <c r="Y119" s="39"/>
      <c r="Z119" s="39"/>
      <c r="AA119" s="39"/>
      <c r="AB119" s="39"/>
      <c r="AC119" s="39"/>
      <c r="AD119" s="39"/>
      <c r="AE119" s="39"/>
      <c r="AF119" s="39"/>
      <c r="AG119" s="39"/>
      <c r="AH119" s="39"/>
      <c r="AI119" s="39"/>
      <c r="AJ119" s="39"/>
    </row>
    <row r="120" spans="1:36" ht="12.75" customHeight="1" x14ac:dyDescent="0.2">
      <c r="A120" s="39"/>
      <c r="B120" s="14"/>
      <c r="C120" s="16" t="s">
        <v>600</v>
      </c>
      <c r="D120" s="16"/>
      <c r="E120" s="10"/>
      <c r="F120" s="11"/>
      <c r="G120" s="11"/>
      <c r="H120" s="11"/>
      <c r="I120" s="11"/>
      <c r="J120" s="11"/>
      <c r="K120" s="11"/>
      <c r="L120" s="11"/>
      <c r="M120" s="11"/>
      <c r="N120" s="11"/>
      <c r="O120" s="39"/>
      <c r="P120" s="39"/>
      <c r="Q120" s="39"/>
      <c r="R120" s="39"/>
      <c r="S120" s="39"/>
      <c r="T120" s="39"/>
      <c r="U120" s="39"/>
      <c r="V120" s="39"/>
      <c r="W120" s="39"/>
      <c r="X120" s="39"/>
      <c r="Y120" s="39"/>
      <c r="Z120" s="39"/>
      <c r="AA120" s="39"/>
      <c r="AB120" s="39"/>
      <c r="AC120" s="39"/>
      <c r="AD120" s="39"/>
      <c r="AE120" s="39"/>
      <c r="AF120" s="39"/>
      <c r="AG120" s="39"/>
      <c r="AH120" s="39"/>
      <c r="AI120" s="39"/>
      <c r="AJ120" s="39"/>
    </row>
    <row r="121" spans="1:36" ht="12.75" customHeight="1" x14ac:dyDescent="0.2">
      <c r="A121" s="39"/>
      <c r="B121" s="11"/>
      <c r="C121" s="11"/>
      <c r="D121" s="11"/>
      <c r="E121" s="11"/>
      <c r="F121" s="11"/>
      <c r="G121" s="11"/>
      <c r="H121" s="11"/>
      <c r="I121" s="11"/>
      <c r="J121" s="11"/>
      <c r="K121" s="11"/>
      <c r="L121" s="11"/>
      <c r="M121" s="11"/>
      <c r="N121" s="11"/>
      <c r="O121" s="39"/>
      <c r="P121" s="39"/>
      <c r="Q121" s="39"/>
      <c r="R121" s="39"/>
      <c r="S121" s="39"/>
      <c r="T121" s="39"/>
      <c r="U121" s="39"/>
      <c r="V121" s="39"/>
      <c r="W121" s="39"/>
      <c r="X121" s="39"/>
      <c r="Y121" s="39"/>
      <c r="Z121" s="39"/>
      <c r="AA121" s="39"/>
      <c r="AB121" s="39"/>
      <c r="AC121" s="39"/>
      <c r="AD121" s="39"/>
      <c r="AE121" s="39"/>
      <c r="AF121" s="39"/>
      <c r="AG121" s="39"/>
      <c r="AH121" s="39"/>
      <c r="AI121" s="39"/>
      <c r="AJ121" s="39"/>
    </row>
    <row r="122" spans="1:36" ht="12.75" customHeight="1" x14ac:dyDescent="0.2">
      <c r="A122" s="39"/>
      <c r="B122" s="10" t="s">
        <v>601</v>
      </c>
      <c r="C122" s="62" t="s">
        <v>0</v>
      </c>
      <c r="D122" s="62"/>
      <c r="E122" s="17"/>
      <c r="F122" s="12"/>
      <c r="G122" s="12"/>
      <c r="H122" s="11"/>
      <c r="I122" s="13" t="s">
        <v>0</v>
      </c>
      <c r="J122" s="13"/>
      <c r="K122" s="13"/>
      <c r="L122" s="11"/>
      <c r="M122" s="18" t="s">
        <v>602</v>
      </c>
      <c r="N122" s="12"/>
      <c r="O122" s="39"/>
      <c r="P122" s="39"/>
      <c r="Q122" s="39"/>
      <c r="R122" s="39"/>
      <c r="S122" s="39"/>
      <c r="T122" s="39"/>
      <c r="U122" s="39"/>
      <c r="V122" s="39"/>
      <c r="W122" s="39"/>
      <c r="X122" s="39"/>
      <c r="Y122" s="39"/>
      <c r="Z122" s="39"/>
      <c r="AA122" s="39"/>
      <c r="AB122" s="39"/>
      <c r="AC122" s="39"/>
      <c r="AD122" s="39"/>
      <c r="AE122" s="39"/>
      <c r="AF122" s="39"/>
      <c r="AG122" s="39"/>
      <c r="AH122" s="39"/>
      <c r="AI122" s="39"/>
      <c r="AJ122" s="39"/>
    </row>
    <row r="123" spans="1:36" ht="12.75" customHeight="1" x14ac:dyDescent="0.2">
      <c r="A123" s="39"/>
      <c r="B123" s="17"/>
      <c r="C123" s="15" t="s">
        <v>603</v>
      </c>
      <c r="D123" s="15"/>
      <c r="E123" s="17"/>
      <c r="F123" s="15" t="s">
        <v>598</v>
      </c>
      <c r="G123" s="15"/>
      <c r="H123" s="11"/>
      <c r="I123" s="16" t="s">
        <v>599</v>
      </c>
      <c r="J123" s="16"/>
      <c r="K123" s="16"/>
      <c r="L123" s="11"/>
      <c r="M123" s="16" t="s">
        <v>604</v>
      </c>
      <c r="N123" s="15"/>
      <c r="O123" s="39"/>
      <c r="P123" s="39"/>
      <c r="Q123" s="39"/>
      <c r="R123" s="39"/>
      <c r="S123" s="39"/>
      <c r="T123" s="39"/>
      <c r="U123" s="39"/>
      <c r="V123" s="39"/>
      <c r="W123" s="39"/>
      <c r="X123" s="39"/>
      <c r="Y123" s="39"/>
      <c r="Z123" s="39"/>
      <c r="AA123" s="39"/>
      <c r="AB123" s="39"/>
      <c r="AC123" s="39"/>
      <c r="AD123" s="39"/>
      <c r="AE123" s="39"/>
      <c r="AF123" s="39"/>
      <c r="AG123" s="39"/>
      <c r="AH123" s="39"/>
      <c r="AI123" s="39"/>
      <c r="AJ123" s="39"/>
    </row>
    <row r="124" spans="1:36" ht="12" customHeight="1" x14ac:dyDescent="0.2">
      <c r="A124" s="39"/>
      <c r="B124" s="17"/>
      <c r="C124" s="17"/>
      <c r="D124" s="17"/>
      <c r="E124" s="17"/>
      <c r="F124" s="11"/>
      <c r="G124" s="11"/>
      <c r="H124" s="11"/>
      <c r="I124" s="11"/>
      <c r="J124" s="11"/>
      <c r="K124" s="11"/>
      <c r="L124" s="11"/>
      <c r="M124" s="11"/>
      <c r="N124" s="11"/>
      <c r="O124" s="39"/>
      <c r="P124" s="39"/>
      <c r="Q124" s="39"/>
      <c r="R124" s="39"/>
      <c r="S124" s="39"/>
      <c r="T124" s="39"/>
      <c r="U124" s="39"/>
      <c r="V124" s="39"/>
      <c r="W124" s="39"/>
      <c r="X124" s="39"/>
      <c r="Y124" s="39"/>
      <c r="Z124" s="39"/>
      <c r="AA124" s="39"/>
      <c r="AB124" s="39"/>
      <c r="AC124" s="39"/>
      <c r="AD124" s="39"/>
      <c r="AE124" s="39"/>
      <c r="AF124" s="39"/>
      <c r="AG124" s="39"/>
      <c r="AH124" s="39"/>
      <c r="AI124" s="39"/>
      <c r="AJ124" s="39"/>
    </row>
    <row r="125" spans="1:36" ht="12" customHeight="1" x14ac:dyDescent="0.2">
      <c r="A125" s="39"/>
      <c r="B125" s="17"/>
      <c r="C125" s="17"/>
      <c r="D125" s="17"/>
      <c r="E125" s="17"/>
      <c r="F125" s="11"/>
      <c r="G125" s="11"/>
      <c r="H125" s="11"/>
      <c r="I125" s="11"/>
      <c r="J125" s="11"/>
      <c r="K125" s="11"/>
      <c r="L125" s="11"/>
      <c r="M125" s="11"/>
      <c r="N125" s="11"/>
      <c r="O125" s="39"/>
      <c r="P125" s="39"/>
      <c r="Q125" s="39"/>
      <c r="R125" s="39"/>
      <c r="S125" s="39"/>
      <c r="T125" s="39"/>
      <c r="U125" s="39"/>
      <c r="V125" s="39"/>
      <c r="W125" s="39"/>
      <c r="X125" s="39"/>
      <c r="Y125" s="39"/>
      <c r="Z125" s="39"/>
      <c r="AA125" s="39"/>
      <c r="AB125" s="39"/>
      <c r="AC125" s="39"/>
      <c r="AD125" s="39"/>
      <c r="AE125" s="39"/>
      <c r="AF125" s="39"/>
      <c r="AG125" s="39"/>
      <c r="AH125" s="39"/>
      <c r="AI125" s="39"/>
      <c r="AJ125" s="39"/>
    </row>
    <row r="126" spans="1:36" ht="12.75" customHeight="1" x14ac:dyDescent="0.2">
      <c r="A126" s="39"/>
      <c r="B126" s="17" t="s">
        <v>605</v>
      </c>
      <c r="C126" s="17"/>
      <c r="D126" s="17"/>
      <c r="E126" s="17"/>
      <c r="F126" s="11"/>
      <c r="G126" s="11"/>
      <c r="H126" s="11"/>
      <c r="I126" s="11"/>
      <c r="J126" s="11"/>
      <c r="K126" s="11"/>
      <c r="L126" s="11"/>
      <c r="M126" s="11"/>
      <c r="N126" s="11"/>
      <c r="O126" s="39"/>
      <c r="P126" s="39"/>
      <c r="Q126" s="39"/>
      <c r="R126" s="39"/>
      <c r="S126" s="39"/>
      <c r="T126" s="39"/>
      <c r="U126" s="39"/>
      <c r="V126" s="39"/>
      <c r="W126" s="39"/>
      <c r="X126" s="39"/>
      <c r="Y126" s="39"/>
      <c r="Z126" s="39"/>
      <c r="AA126" s="39"/>
      <c r="AB126" s="39"/>
      <c r="AC126" s="39"/>
      <c r="AD126" s="39"/>
      <c r="AE126" s="39"/>
      <c r="AF126" s="39"/>
      <c r="AG126" s="39"/>
      <c r="AH126" s="39"/>
      <c r="AI126" s="39"/>
      <c r="AJ126" s="39"/>
    </row>
    <row r="127" spans="1:36" ht="12" customHeight="1" x14ac:dyDescent="0.2">
      <c r="A127" s="39"/>
      <c r="B127" s="11"/>
      <c r="C127" s="11"/>
      <c r="D127" s="11"/>
      <c r="E127" s="11"/>
      <c r="F127" s="11"/>
      <c r="G127" s="11"/>
      <c r="H127" s="11"/>
      <c r="I127" s="11"/>
      <c r="J127" s="11"/>
      <c r="K127" s="11"/>
      <c r="L127" s="11"/>
      <c r="M127" s="11"/>
      <c r="N127" s="11"/>
      <c r="O127" s="39"/>
      <c r="P127" s="39"/>
      <c r="Q127" s="39"/>
      <c r="R127" s="39"/>
      <c r="S127" s="39"/>
      <c r="T127" s="39"/>
      <c r="U127" s="39"/>
      <c r="V127" s="39"/>
      <c r="W127" s="39"/>
      <c r="X127" s="39"/>
      <c r="Y127" s="39"/>
      <c r="Z127" s="39"/>
      <c r="AA127" s="39"/>
      <c r="AB127" s="39"/>
      <c r="AC127" s="39"/>
      <c r="AD127" s="39"/>
      <c r="AE127" s="39"/>
      <c r="AF127" s="39"/>
      <c r="AG127" s="39"/>
      <c r="AH127" s="39"/>
      <c r="AI127" s="39"/>
      <c r="AJ127" s="39"/>
    </row>
  </sheetData>
  <mergeCells count="554">
    <mergeCell ref="B4:Q4"/>
    <mergeCell ref="B8:B11"/>
    <mergeCell ref="C8:C11"/>
    <mergeCell ref="D8:Z8"/>
    <mergeCell ref="D15:D16"/>
    <mergeCell ref="E15:E16"/>
    <mergeCell ref="F15:F16"/>
    <mergeCell ref="G15:G16"/>
    <mergeCell ref="H15:H16"/>
    <mergeCell ref="I15:I16"/>
    <mergeCell ref="R15:R16"/>
    <mergeCell ref="S15:S16"/>
    <mergeCell ref="T15:T16"/>
    <mergeCell ref="U15:U16"/>
    <mergeCell ref="J15:J16"/>
    <mergeCell ref="K15:K16"/>
    <mergeCell ref="L15:L16"/>
    <mergeCell ref="M15:M16"/>
    <mergeCell ref="N15:N16"/>
    <mergeCell ref="O15:O16"/>
    <mergeCell ref="AI9:AJ9"/>
    <mergeCell ref="D10:F10"/>
    <mergeCell ref="G10:J10"/>
    <mergeCell ref="K10:M10"/>
    <mergeCell ref="N10:Q10"/>
    <mergeCell ref="R10:T10"/>
    <mergeCell ref="U10:W10"/>
    <mergeCell ref="AI10:AI11"/>
    <mergeCell ref="AJ10:AJ11"/>
    <mergeCell ref="AA8:AA11"/>
    <mergeCell ref="AB8:AB10"/>
    <mergeCell ref="AC8:AD10"/>
    <mergeCell ref="AE8:AJ8"/>
    <mergeCell ref="D9:Q9"/>
    <mergeCell ref="R9:W9"/>
    <mergeCell ref="X9:Z10"/>
    <mergeCell ref="AE9:AF10"/>
    <mergeCell ref="AG9:AG11"/>
    <mergeCell ref="AH9:AH11"/>
    <mergeCell ref="AJ15:AJ16"/>
    <mergeCell ref="B17:B18"/>
    <mergeCell ref="C17:C18"/>
    <mergeCell ref="D17:D18"/>
    <mergeCell ref="E17:E18"/>
    <mergeCell ref="F17:F18"/>
    <mergeCell ref="G17:G18"/>
    <mergeCell ref="H17:H18"/>
    <mergeCell ref="I17:I18"/>
    <mergeCell ref="J17:J18"/>
    <mergeCell ref="AB15:AB16"/>
    <mergeCell ref="AE15:AE16"/>
    <mergeCell ref="AF15:AF16"/>
    <mergeCell ref="AG15:AG16"/>
    <mergeCell ref="AH15:AH16"/>
    <mergeCell ref="AI15:AI16"/>
    <mergeCell ref="V15:V16"/>
    <mergeCell ref="W15:W16"/>
    <mergeCell ref="X15:X16"/>
    <mergeCell ref="Y15:Y16"/>
    <mergeCell ref="Z15:Z16"/>
    <mergeCell ref="AA15:AA16"/>
    <mergeCell ref="P15:P16"/>
    <mergeCell ref="Q15:Q16"/>
    <mergeCell ref="AH17:AH18"/>
    <mergeCell ref="AI17:AI18"/>
    <mergeCell ref="AJ17:AJ18"/>
    <mergeCell ref="W17:W18"/>
    <mergeCell ref="X17:X18"/>
    <mergeCell ref="Y17:Y18"/>
    <mergeCell ref="Z17:Z18"/>
    <mergeCell ref="AA17:AA18"/>
    <mergeCell ref="AB17:AB18"/>
    <mergeCell ref="B20:B21"/>
    <mergeCell ref="C20:C21"/>
    <mergeCell ref="D20:D21"/>
    <mergeCell ref="E20:E21"/>
    <mergeCell ref="F20:F21"/>
    <mergeCell ref="G20:G21"/>
    <mergeCell ref="AE17:AE18"/>
    <mergeCell ref="AF17:AF18"/>
    <mergeCell ref="AG17:AG18"/>
    <mergeCell ref="Q17:Q18"/>
    <mergeCell ref="R17:R18"/>
    <mergeCell ref="S17:S18"/>
    <mergeCell ref="T17:T18"/>
    <mergeCell ref="U17:U18"/>
    <mergeCell ref="V17:V18"/>
    <mergeCell ref="K17:K18"/>
    <mergeCell ref="L17:L18"/>
    <mergeCell ref="M17:M18"/>
    <mergeCell ref="N17:N18"/>
    <mergeCell ref="O17:O18"/>
    <mergeCell ref="P17:P18"/>
    <mergeCell ref="P20:P21"/>
    <mergeCell ref="Q20:Q21"/>
    <mergeCell ref="R20:R21"/>
    <mergeCell ref="S20:S21"/>
    <mergeCell ref="H20:H21"/>
    <mergeCell ref="I20:I21"/>
    <mergeCell ref="J20:J21"/>
    <mergeCell ref="K20:K21"/>
    <mergeCell ref="L20:L21"/>
    <mergeCell ref="M20:M21"/>
    <mergeCell ref="AH20:AH21"/>
    <mergeCell ref="AI20:AI21"/>
    <mergeCell ref="AJ20:AJ21"/>
    <mergeCell ref="B22:B24"/>
    <mergeCell ref="C22:C24"/>
    <mergeCell ref="D22:D24"/>
    <mergeCell ref="E22:E24"/>
    <mergeCell ref="F22:F24"/>
    <mergeCell ref="G22:G24"/>
    <mergeCell ref="H22:H24"/>
    <mergeCell ref="Z20:Z21"/>
    <mergeCell ref="AA20:AA21"/>
    <mergeCell ref="AB20:AB21"/>
    <mergeCell ref="AE20:AE21"/>
    <mergeCell ref="AF20:AF21"/>
    <mergeCell ref="AG20:AG21"/>
    <mergeCell ref="T20:T21"/>
    <mergeCell ref="U20:U21"/>
    <mergeCell ref="V20:V21"/>
    <mergeCell ref="W20:W21"/>
    <mergeCell ref="X20:X21"/>
    <mergeCell ref="Y20:Y21"/>
    <mergeCell ref="N20:N21"/>
    <mergeCell ref="O20:O21"/>
    <mergeCell ref="Q22:Q24"/>
    <mergeCell ref="R22:R24"/>
    <mergeCell ref="S22:S23"/>
    <mergeCell ref="T22:T24"/>
    <mergeCell ref="I22:I24"/>
    <mergeCell ref="J22:J24"/>
    <mergeCell ref="K22:K24"/>
    <mergeCell ref="L22:L24"/>
    <mergeCell ref="M22:M24"/>
    <mergeCell ref="N22:N24"/>
    <mergeCell ref="AI23:AI24"/>
    <mergeCell ref="AJ23:AJ24"/>
    <mergeCell ref="B26:B27"/>
    <mergeCell ref="C26:C27"/>
    <mergeCell ref="D26:D27"/>
    <mergeCell ref="E26:E27"/>
    <mergeCell ref="F26:F27"/>
    <mergeCell ref="G26:G27"/>
    <mergeCell ref="H26:H27"/>
    <mergeCell ref="I26:I27"/>
    <mergeCell ref="AA23:AA24"/>
    <mergeCell ref="AB23:AB24"/>
    <mergeCell ref="AE23:AE24"/>
    <mergeCell ref="AF23:AF24"/>
    <mergeCell ref="AG23:AG24"/>
    <mergeCell ref="AH23:AH24"/>
    <mergeCell ref="U22:U24"/>
    <mergeCell ref="V22:V24"/>
    <mergeCell ref="W22:W24"/>
    <mergeCell ref="X22:X24"/>
    <mergeCell ref="Y22:Y24"/>
    <mergeCell ref="Z22:Z24"/>
    <mergeCell ref="O22:O24"/>
    <mergeCell ref="P22:P24"/>
    <mergeCell ref="R26:R27"/>
    <mergeCell ref="S26:S27"/>
    <mergeCell ref="T26:T27"/>
    <mergeCell ref="U26:U27"/>
    <mergeCell ref="J26:J27"/>
    <mergeCell ref="K26:K27"/>
    <mergeCell ref="L26:L27"/>
    <mergeCell ref="M26:M27"/>
    <mergeCell ref="N26:N27"/>
    <mergeCell ref="O26:O27"/>
    <mergeCell ref="AJ26:AJ27"/>
    <mergeCell ref="B30:B31"/>
    <mergeCell ref="C30:C31"/>
    <mergeCell ref="D30:D31"/>
    <mergeCell ref="E30:E31"/>
    <mergeCell ref="F30:F31"/>
    <mergeCell ref="G30:G31"/>
    <mergeCell ref="H30:H31"/>
    <mergeCell ref="I30:I31"/>
    <mergeCell ref="J30:J31"/>
    <mergeCell ref="AB26:AB27"/>
    <mergeCell ref="AE26:AE27"/>
    <mergeCell ref="AF26:AF27"/>
    <mergeCell ref="AG26:AG27"/>
    <mergeCell ref="AH26:AH27"/>
    <mergeCell ref="AI26:AI27"/>
    <mergeCell ref="V26:V27"/>
    <mergeCell ref="W26:W27"/>
    <mergeCell ref="X26:X27"/>
    <mergeCell ref="Y26:Y27"/>
    <mergeCell ref="Z26:Z27"/>
    <mergeCell ref="AA26:AA27"/>
    <mergeCell ref="P26:P27"/>
    <mergeCell ref="Q26:Q27"/>
    <mergeCell ref="W30:W31"/>
    <mergeCell ref="X30:X31"/>
    <mergeCell ref="Y30:Y31"/>
    <mergeCell ref="Z30:Z31"/>
    <mergeCell ref="AA30:AA31"/>
    <mergeCell ref="B32:B33"/>
    <mergeCell ref="C32:C33"/>
    <mergeCell ref="D32:D33"/>
    <mergeCell ref="E32:E33"/>
    <mergeCell ref="F32:F33"/>
    <mergeCell ref="Q30:Q31"/>
    <mergeCell ref="R30:R31"/>
    <mergeCell ref="S30:S31"/>
    <mergeCell ref="T30:T31"/>
    <mergeCell ref="U30:U31"/>
    <mergeCell ref="V30:V31"/>
    <mergeCell ref="K30:K31"/>
    <mergeCell ref="L30:L31"/>
    <mergeCell ref="M30:M31"/>
    <mergeCell ref="N30:N31"/>
    <mergeCell ref="O30:O31"/>
    <mergeCell ref="P30:P31"/>
    <mergeCell ref="U32:U33"/>
    <mergeCell ref="V32:V33"/>
    <mergeCell ref="W32:W33"/>
    <mergeCell ref="X32:X33"/>
    <mergeCell ref="Y32:Y33"/>
    <mergeCell ref="Z32:Z33"/>
    <mergeCell ref="K32:K33"/>
    <mergeCell ref="L32:L33"/>
    <mergeCell ref="M32:M33"/>
    <mergeCell ref="R32:R33"/>
    <mergeCell ref="S32:S33"/>
    <mergeCell ref="T32:T33"/>
    <mergeCell ref="V34:V36"/>
    <mergeCell ref="W34:W36"/>
    <mergeCell ref="X34:X36"/>
    <mergeCell ref="Y34:Y36"/>
    <mergeCell ref="Z34:Z36"/>
    <mergeCell ref="B39:B41"/>
    <mergeCell ref="C39:C41"/>
    <mergeCell ref="D39:D41"/>
    <mergeCell ref="E39:E41"/>
    <mergeCell ref="F39:F41"/>
    <mergeCell ref="L34:L36"/>
    <mergeCell ref="M34:M36"/>
    <mergeCell ref="R34:R36"/>
    <mergeCell ref="S34:S36"/>
    <mergeCell ref="T34:T36"/>
    <mergeCell ref="U34:U36"/>
    <mergeCell ref="B34:B36"/>
    <mergeCell ref="C34:C36"/>
    <mergeCell ref="D34:D36"/>
    <mergeCell ref="E34:E36"/>
    <mergeCell ref="F34:F36"/>
    <mergeCell ref="K34:K36"/>
    <mergeCell ref="U39:U41"/>
    <mergeCell ref="V39:V41"/>
    <mergeCell ref="W39:W41"/>
    <mergeCell ref="X39:X41"/>
    <mergeCell ref="Y39:Y41"/>
    <mergeCell ref="Z39:Z41"/>
    <mergeCell ref="K39:K41"/>
    <mergeCell ref="L39:L41"/>
    <mergeCell ref="M39:M41"/>
    <mergeCell ref="R39:R41"/>
    <mergeCell ref="S39:S41"/>
    <mergeCell ref="T39:T41"/>
    <mergeCell ref="V42:V44"/>
    <mergeCell ref="W42:W44"/>
    <mergeCell ref="X42:X44"/>
    <mergeCell ref="Y42:Y44"/>
    <mergeCell ref="Z42:Z44"/>
    <mergeCell ref="B47:B48"/>
    <mergeCell ref="C47:C48"/>
    <mergeCell ref="D47:D48"/>
    <mergeCell ref="E47:E48"/>
    <mergeCell ref="F47:F48"/>
    <mergeCell ref="L42:L44"/>
    <mergeCell ref="M42:M44"/>
    <mergeCell ref="R42:R44"/>
    <mergeCell ref="S42:S44"/>
    <mergeCell ref="T42:T44"/>
    <mergeCell ref="U42:U44"/>
    <mergeCell ref="B42:B44"/>
    <mergeCell ref="C42:C44"/>
    <mergeCell ref="D42:D44"/>
    <mergeCell ref="E42:E44"/>
    <mergeCell ref="F42:F44"/>
    <mergeCell ref="K42:K44"/>
    <mergeCell ref="X47:X48"/>
    <mergeCell ref="Y47:Y48"/>
    <mergeCell ref="Z47:Z48"/>
    <mergeCell ref="K47:K48"/>
    <mergeCell ref="L47:L48"/>
    <mergeCell ref="M47:M48"/>
    <mergeCell ref="R47:R48"/>
    <mergeCell ref="S47:S48"/>
    <mergeCell ref="T47:T48"/>
    <mergeCell ref="B61:B62"/>
    <mergeCell ref="C61:C62"/>
    <mergeCell ref="D61:D62"/>
    <mergeCell ref="E61:E62"/>
    <mergeCell ref="F61:F62"/>
    <mergeCell ref="G61:G62"/>
    <mergeCell ref="U47:U48"/>
    <mergeCell ref="V47:V48"/>
    <mergeCell ref="W47:W48"/>
    <mergeCell ref="P61:P62"/>
    <mergeCell ref="Q61:Q62"/>
    <mergeCell ref="R61:R62"/>
    <mergeCell ref="S61:S62"/>
    <mergeCell ref="H61:H62"/>
    <mergeCell ref="I61:I62"/>
    <mergeCell ref="J61:J62"/>
    <mergeCell ref="K61:K62"/>
    <mergeCell ref="AH61:AH62"/>
    <mergeCell ref="AI61:AI62"/>
    <mergeCell ref="AJ61:AJ62"/>
    <mergeCell ref="B63:B64"/>
    <mergeCell ref="C63:C64"/>
    <mergeCell ref="D63:D64"/>
    <mergeCell ref="E63:E64"/>
    <mergeCell ref="F63:F64"/>
    <mergeCell ref="G63:G64"/>
    <mergeCell ref="H63:H64"/>
    <mergeCell ref="Z61:Z62"/>
    <mergeCell ref="AA61:AA62"/>
    <mergeCell ref="AB61:AB62"/>
    <mergeCell ref="AE61:AE62"/>
    <mergeCell ref="AF61:AF62"/>
    <mergeCell ref="AG61:AG62"/>
    <mergeCell ref="T61:T62"/>
    <mergeCell ref="U61:U62"/>
    <mergeCell ref="V61:V62"/>
    <mergeCell ref="W61:W62"/>
    <mergeCell ref="X61:X62"/>
    <mergeCell ref="Y61:Y62"/>
    <mergeCell ref="N61:N62"/>
    <mergeCell ref="O61:O62"/>
    <mergeCell ref="Z63:Z64"/>
    <mergeCell ref="Q63:Q64"/>
    <mergeCell ref="R63:R64"/>
    <mergeCell ref="S63:S64"/>
    <mergeCell ref="T63:T64"/>
    <mergeCell ref="I63:I64"/>
    <mergeCell ref="J63:J64"/>
    <mergeCell ref="K63:K64"/>
    <mergeCell ref="L63:L64"/>
    <mergeCell ref="M63:M64"/>
    <mergeCell ref="N63:N64"/>
    <mergeCell ref="O63:O64"/>
    <mergeCell ref="P63:P64"/>
    <mergeCell ref="V87:V88"/>
    <mergeCell ref="L61:L62"/>
    <mergeCell ref="M61:M62"/>
    <mergeCell ref="AI63:AI64"/>
    <mergeCell ref="AJ63:AJ64"/>
    <mergeCell ref="B84:B85"/>
    <mergeCell ref="C84:C85"/>
    <mergeCell ref="D84:D85"/>
    <mergeCell ref="E84:E85"/>
    <mergeCell ref="F84:F85"/>
    <mergeCell ref="K84:K85"/>
    <mergeCell ref="L84:L85"/>
    <mergeCell ref="M84:M85"/>
    <mergeCell ref="AA63:AA64"/>
    <mergeCell ref="AB63:AB64"/>
    <mergeCell ref="AE63:AE64"/>
    <mergeCell ref="AF63:AF64"/>
    <mergeCell ref="AG63:AG64"/>
    <mergeCell ref="AH63:AH64"/>
    <mergeCell ref="U63:U64"/>
    <mergeCell ref="V63:V64"/>
    <mergeCell ref="W63:W64"/>
    <mergeCell ref="X63:X64"/>
    <mergeCell ref="Y63:Y64"/>
    <mergeCell ref="R87:R88"/>
    <mergeCell ref="S87:S88"/>
    <mergeCell ref="X84:X85"/>
    <mergeCell ref="Y84:Y85"/>
    <mergeCell ref="Z84:Z85"/>
    <mergeCell ref="B87:B88"/>
    <mergeCell ref="C87:C88"/>
    <mergeCell ref="D87:D88"/>
    <mergeCell ref="E87:E88"/>
    <mergeCell ref="F87:F88"/>
    <mergeCell ref="K87:K88"/>
    <mergeCell ref="L87:L88"/>
    <mergeCell ref="R84:R85"/>
    <mergeCell ref="S84:S85"/>
    <mergeCell ref="T84:T85"/>
    <mergeCell ref="U84:U85"/>
    <mergeCell ref="V84:V85"/>
    <mergeCell ref="W84:W85"/>
    <mergeCell ref="W87:W88"/>
    <mergeCell ref="X87:X88"/>
    <mergeCell ref="Y87:Y88"/>
    <mergeCell ref="Z87:Z88"/>
    <mergeCell ref="T87:T88"/>
    <mergeCell ref="U87:U88"/>
    <mergeCell ref="I92:I93"/>
    <mergeCell ref="J92:J93"/>
    <mergeCell ref="B89:B90"/>
    <mergeCell ref="C89:C90"/>
    <mergeCell ref="D89:D90"/>
    <mergeCell ref="E89:E90"/>
    <mergeCell ref="F89:F90"/>
    <mergeCell ref="K89:K90"/>
    <mergeCell ref="M87:M88"/>
    <mergeCell ref="M92:M93"/>
    <mergeCell ref="N92:N93"/>
    <mergeCell ref="V89:V90"/>
    <mergeCell ref="W89:W90"/>
    <mergeCell ref="X89:X90"/>
    <mergeCell ref="Y89:Y90"/>
    <mergeCell ref="Z89:Z90"/>
    <mergeCell ref="B92:B93"/>
    <mergeCell ref="C92:C93"/>
    <mergeCell ref="D92:D93"/>
    <mergeCell ref="E92:E93"/>
    <mergeCell ref="F92:F93"/>
    <mergeCell ref="L89:L90"/>
    <mergeCell ref="M89:M90"/>
    <mergeCell ref="R89:R90"/>
    <mergeCell ref="S89:S90"/>
    <mergeCell ref="T89:T90"/>
    <mergeCell ref="U89:U90"/>
    <mergeCell ref="O92:O93"/>
    <mergeCell ref="P92:P93"/>
    <mergeCell ref="Q92:Q93"/>
    <mergeCell ref="R92:R93"/>
    <mergeCell ref="G92:G93"/>
    <mergeCell ref="H92:H93"/>
    <mergeCell ref="AH92:AH93"/>
    <mergeCell ref="AI92:AI93"/>
    <mergeCell ref="AJ92:AJ93"/>
    <mergeCell ref="R94:R96"/>
    <mergeCell ref="Y92:Y93"/>
    <mergeCell ref="Z92:Z93"/>
    <mergeCell ref="AA92:AA93"/>
    <mergeCell ref="AB92:AB93"/>
    <mergeCell ref="AE92:AE93"/>
    <mergeCell ref="AF92:AF93"/>
    <mergeCell ref="S92:S93"/>
    <mergeCell ref="T92:T93"/>
    <mergeCell ref="U92:U93"/>
    <mergeCell ref="V92:V93"/>
    <mergeCell ref="W92:W93"/>
    <mergeCell ref="X92:X93"/>
    <mergeCell ref="W100:W101"/>
    <mergeCell ref="X100:X101"/>
    <mergeCell ref="Y100:Y101"/>
    <mergeCell ref="Z100:Z101"/>
    <mergeCell ref="B102:B103"/>
    <mergeCell ref="C102:C103"/>
    <mergeCell ref="D102:D103"/>
    <mergeCell ref="E102:E103"/>
    <mergeCell ref="F102:F103"/>
    <mergeCell ref="G102:G103"/>
    <mergeCell ref="M100:M101"/>
    <mergeCell ref="R100:R101"/>
    <mergeCell ref="S100:S101"/>
    <mergeCell ref="T100:T101"/>
    <mergeCell ref="U100:U101"/>
    <mergeCell ref="V100:V101"/>
    <mergeCell ref="P102:P103"/>
    <mergeCell ref="Q102:Q103"/>
    <mergeCell ref="R102:R103"/>
    <mergeCell ref="S102:S103"/>
    <mergeCell ref="H102:H103"/>
    <mergeCell ref="I102:I103"/>
    <mergeCell ref="J102:J103"/>
    <mergeCell ref="K102:K103"/>
    <mergeCell ref="AH102:AH103"/>
    <mergeCell ref="AI102:AI103"/>
    <mergeCell ref="AJ102:AJ103"/>
    <mergeCell ref="B111:B112"/>
    <mergeCell ref="C111:C112"/>
    <mergeCell ref="D111:D112"/>
    <mergeCell ref="E111:E112"/>
    <mergeCell ref="F111:F112"/>
    <mergeCell ref="K111:K112"/>
    <mergeCell ref="L111:L112"/>
    <mergeCell ref="Z102:Z103"/>
    <mergeCell ref="AA102:AA103"/>
    <mergeCell ref="AB102:AB103"/>
    <mergeCell ref="AE102:AE103"/>
    <mergeCell ref="AF102:AF103"/>
    <mergeCell ref="AG102:AG103"/>
    <mergeCell ref="T102:T103"/>
    <mergeCell ref="U102:U103"/>
    <mergeCell ref="V102:V103"/>
    <mergeCell ref="W102:W103"/>
    <mergeCell ref="X102:X103"/>
    <mergeCell ref="Y102:Y103"/>
    <mergeCell ref="N102:N103"/>
    <mergeCell ref="O102:O103"/>
    <mergeCell ref="W111:W112"/>
    <mergeCell ref="X111:X112"/>
    <mergeCell ref="Y111:Y112"/>
    <mergeCell ref="Z111:Z112"/>
    <mergeCell ref="C118:D118"/>
    <mergeCell ref="C122:D122"/>
    <mergeCell ref="M111:M112"/>
    <mergeCell ref="R111:R112"/>
    <mergeCell ref="S111:S112"/>
    <mergeCell ref="T111:T112"/>
    <mergeCell ref="U111:U112"/>
    <mergeCell ref="V111:V112"/>
    <mergeCell ref="G111:G112"/>
    <mergeCell ref="H111:H112"/>
    <mergeCell ref="I111:I112"/>
    <mergeCell ref="J111:J112"/>
    <mergeCell ref="L102:L103"/>
    <mergeCell ref="M102:M103"/>
    <mergeCell ref="B94:B96"/>
    <mergeCell ref="C94:C96"/>
    <mergeCell ref="D94:D96"/>
    <mergeCell ref="E94:E96"/>
    <mergeCell ref="F94:F96"/>
    <mergeCell ref="G94:G96"/>
    <mergeCell ref="H94:H96"/>
    <mergeCell ref="I94:I96"/>
    <mergeCell ref="J94:J96"/>
    <mergeCell ref="K94:K96"/>
    <mergeCell ref="L94:L96"/>
    <mergeCell ref="M94:M96"/>
    <mergeCell ref="B100:B101"/>
    <mergeCell ref="C100:C101"/>
    <mergeCell ref="D100:D101"/>
    <mergeCell ref="E100:E101"/>
    <mergeCell ref="F100:F101"/>
    <mergeCell ref="K100:K101"/>
    <mergeCell ref="L100:L101"/>
    <mergeCell ref="AE94:AE96"/>
    <mergeCell ref="AF94:AF96"/>
    <mergeCell ref="AG94:AG96"/>
    <mergeCell ref="AH94:AH96"/>
    <mergeCell ref="AI94:AI96"/>
    <mergeCell ref="AJ94:AJ96"/>
    <mergeCell ref="B2:AJ2"/>
    <mergeCell ref="T94:T96"/>
    <mergeCell ref="U94:U96"/>
    <mergeCell ref="V94:V96"/>
    <mergeCell ref="X94:X96"/>
    <mergeCell ref="W94:W96"/>
    <mergeCell ref="Y94:Y96"/>
    <mergeCell ref="Z94:Z96"/>
    <mergeCell ref="AA94:AA96"/>
    <mergeCell ref="AB94:AB96"/>
    <mergeCell ref="K92:K93"/>
    <mergeCell ref="L92:L93"/>
    <mergeCell ref="S95:S96"/>
    <mergeCell ref="N94:N96"/>
    <mergeCell ref="O94:O96"/>
    <mergeCell ref="P94:P96"/>
    <mergeCell ref="Q94:Q96"/>
    <mergeCell ref="AG92:AG93"/>
  </mergeCells>
  <pageMargins left="0.74803149606299213" right="0.74803149606299213" top="0.98425196850393704" bottom="0.98425196850393704" header="0.51181102362204722" footer="0.51181102362204722"/>
  <pageSetup paperSize="8" scale="37" fitToHeight="0"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 103н (Свод МО)_4</vt:lpstr>
      <vt:lpstr>'Отчет 103н (Свод МО)_4'!Заголовки_для_печати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Соболь Анастасия Сергеевна</dc:creator>
  <cp:lastModifiedBy>Сяфукова Эльвира Мягзумовна</cp:lastModifiedBy>
  <dcterms:created xsi:type="dcterms:W3CDTF">2019-06-21T11:00:35Z</dcterms:created>
  <dcterms:modified xsi:type="dcterms:W3CDTF">2019-07-03T06:51:10Z</dcterms:modified>
</cp:coreProperties>
</file>