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Источники финансирования дефици" sheetId="1" r:id="rId1"/>
    <sheet name="Источники финансирования де (2" sheetId="2" state="hidden" r:id="rId2"/>
  </sheets>
  <definedNames>
    <definedName name="__bookmark_13">#REF!</definedName>
    <definedName name="__bookmark_14">#REF!</definedName>
    <definedName name="__bookmark_18" localSheetId="1">'Источники финансирования де (2'!$A$5:$D$41</definedName>
    <definedName name="__bookmark_18">'Источники финансирования дефици'!$B$6:$E$28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1">'Источники финансирования де (2'!$5:$8</definedName>
    <definedName name="_xlnm.Print_Titles" localSheetId="0">'Источники финансирования дефици'!$6:$9</definedName>
    <definedName name="_xlnm.Print_Area" localSheetId="0">'Источники финансирования дефици'!$A$1:$E$28</definedName>
  </definedNames>
  <calcPr fullCalcOnLoad="1"/>
</workbook>
</file>

<file path=xl/sharedStrings.xml><?xml version="1.0" encoding="utf-8"?>
<sst xmlns="http://schemas.openxmlformats.org/spreadsheetml/2006/main" count="109" uniqueCount="75">
  <si>
    <t>Наименование 
показателя</t>
  </si>
  <si>
    <t>1</t>
  </si>
  <si>
    <t>3</t>
  </si>
  <si>
    <t>4</t>
  </si>
  <si>
    <t>в том числе:</t>
  </si>
  <si>
    <t>X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</si>
  <si>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</si>
  <si>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</si>
  <si>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</si>
  <si>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</si>
  <si>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</si>
  <si>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</si>
  <si>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</si>
  <si>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</si>
  <si>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</si>
  <si>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</si>
  <si>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</si>
  <si>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</si>
  <si>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</si>
  <si>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</si>
  <si>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</si>
  <si>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</si>
  <si>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</si>
  <si>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</si>
  <si>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</si>
  <si>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</si>
  <si>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</si>
  <si>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</si>
  <si>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>источники внешнего финансирования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</si>
  <si>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</si>
  <si>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</si>
  <si>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</si>
  <si>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</si>
  <si>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</si>
  <si>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</si>
  <si>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</si>
  <si>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</si>
  <si>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</si>
  <si>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</si>
  <si>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</si>
  <si>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</si>
  <si>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</si>
  <si>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</si>
  <si>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</si>
  <si>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</si>
  <si>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</si>
  <si>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</si>
  <si>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</si>
  <si>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</si>
  <si>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000 01 06 00 00 00 0000 500</t>
  </si>
  <si>
    <t>000 01 06 00 00 00 0000 600</t>
  </si>
  <si>
    <t>План на 2020 год  (тыс.рублей)</t>
  </si>
  <si>
    <t>Приложение 6</t>
  </si>
  <si>
    <t>к постановлению администрации города</t>
  </si>
  <si>
    <t>от______________2020   №__________</t>
  </si>
  <si>
    <t>Источники внутреннего финансирования дефицита бюджета городского округа город Мегион на 2020 год</t>
  </si>
  <si>
    <t>Исполнено на 01.07.2020 (тыс.рублей)</t>
  </si>
  <si>
    <t>Бюджетные кредиты от других бюджетов бюджетной  системы Российской Федерации</t>
  </si>
  <si>
    <t>000 01 03 00 00 00 0000 000</t>
  </si>
  <si>
    <t>Получение кредитов от других бюджетов бюджетной системы РФ бюджетами городских округов в валюте РФ</t>
  </si>
  <si>
    <t>000 01 03 01 00 04 0000 710</t>
  </si>
  <si>
    <t>000 01 03 01 00 04 0000 810</t>
  </si>
  <si>
    <t>Привлечение кредитов от кредитных организаций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</si>
  <si>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</si>
  <si>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Погашение бюджетами городских округов кредитов из других бюджетов бюджетной системы Российской  Федерации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</si>
  <si>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</si>
  <si>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</si>
  <si>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Исполнено на 01.04.2023 (тыс.рублей)</t>
  </si>
  <si>
    <t>План на 2023 год  (тыс.рублей)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</si>
  <si>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</si>
  <si>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</si>
  <si>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000 01 06 10 02 04 0001 550</t>
  </si>
  <si>
    <t>000 01 06 10 02 04 0002 550</t>
  </si>
  <si>
    <t>Источники внутреннего финансирования дефицита бюджета городского округа Мегион Ханты-Мансийского автономного округа - Югры на 2023 год</t>
  </si>
  <si>
    <t>от  21.04.2023   № 697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</si>
</sst>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  <numFmt numFmtId="174" formatCode="#,##0.0"/>
  </numFmts>
  <fonts count="43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2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left" wrapText="1"/>
    </xf>
    <xf numFmtId="172" fontId="1" fillId="0" borderId="11" xfId="0" applyNumberFormat="1" applyFont="1" applyBorder="1" applyAlignment="1">
      <alignment horizontal="right" wrapText="1"/>
    </xf>
    <xf numFmtId="172" fontId="1" fillId="0" borderId="12" xfId="0" applyNumberFormat="1" applyFont="1" applyBorder="1" applyAlignment="1">
      <alignment horizontal="left" wrapText="1"/>
    </xf>
    <xf numFmtId="172" fontId="1" fillId="0" borderId="12" xfId="0" applyNumberFormat="1" applyFont="1" applyBorder="1" applyAlignment="1">
      <alignment horizontal="right" wrapText="1"/>
    </xf>
    <xf numFmtId="172" fontId="1" fillId="0" borderId="11" xfId="0" applyNumberFormat="1" applyFont="1" applyBorder="1" applyAlignment="1">
      <alignment horizontal="center" wrapText="1"/>
    </xf>
    <xf numFmtId="172" fontId="1" fillId="0" borderId="13" xfId="0" applyNumberFormat="1" applyFont="1" applyBorder="1" applyAlignment="1">
      <alignment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33" borderId="0" xfId="53" applyFont="1" applyFill="1">
      <alignment/>
      <protection/>
    </xf>
    <xf numFmtId="172" fontId="1" fillId="34" borderId="11" xfId="0" applyNumberFormat="1" applyFont="1" applyFill="1" applyBorder="1" applyAlignment="1">
      <alignment horizontal="right" wrapText="1"/>
    </xf>
    <xf numFmtId="172" fontId="1" fillId="34" borderId="12" xfId="0" applyNumberFormat="1" applyFont="1" applyFill="1" applyBorder="1" applyAlignment="1">
      <alignment horizontal="right" wrapText="1"/>
    </xf>
    <xf numFmtId="172" fontId="1" fillId="0" borderId="12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left" wrapText="1"/>
    </xf>
    <xf numFmtId="172" fontId="1" fillId="0" borderId="11" xfId="0" applyNumberFormat="1" applyFont="1" applyFill="1" applyBorder="1" applyAlignment="1">
      <alignment horizontal="center" wrapText="1"/>
    </xf>
    <xf numFmtId="172" fontId="1" fillId="0" borderId="12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left" wrapText="1"/>
    </xf>
    <xf numFmtId="172" fontId="1" fillId="0" borderId="18" xfId="0" applyNumberFormat="1" applyFont="1" applyFill="1" applyBorder="1" applyAlignment="1">
      <alignment horizontal="center" wrapText="1"/>
    </xf>
    <xf numFmtId="0" fontId="0" fillId="33" borderId="0" xfId="52" applyFill="1">
      <alignment/>
      <protection/>
    </xf>
    <xf numFmtId="0" fontId="0" fillId="33" borderId="0" xfId="0" applyFill="1" applyAlignment="1">
      <alignment/>
    </xf>
    <xf numFmtId="0" fontId="1" fillId="0" borderId="11" xfId="0" applyFont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left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/>
    </xf>
    <xf numFmtId="172" fontId="6" fillId="0" borderId="11" xfId="0" applyNumberFormat="1" applyFont="1" applyBorder="1" applyAlignment="1">
      <alignment horizontal="left" wrapText="1"/>
    </xf>
    <xf numFmtId="172" fontId="6" fillId="0" borderId="11" xfId="0" applyNumberFormat="1" applyFont="1" applyBorder="1" applyAlignment="1">
      <alignment horizontal="center" wrapText="1"/>
    </xf>
    <xf numFmtId="174" fontId="1" fillId="0" borderId="11" xfId="0" applyNumberFormat="1" applyFont="1" applyFill="1" applyBorder="1" applyAlignment="1">
      <alignment horizontal="right" wrapText="1"/>
    </xf>
    <xf numFmtId="174" fontId="1" fillId="0" borderId="12" xfId="0" applyNumberFormat="1" applyFont="1" applyFill="1" applyBorder="1" applyAlignment="1">
      <alignment horizontal="right" wrapText="1"/>
    </xf>
    <xf numFmtId="174" fontId="6" fillId="0" borderId="11" xfId="0" applyNumberFormat="1" applyFont="1" applyFill="1" applyBorder="1" applyAlignment="1">
      <alignment horizontal="right" wrapText="1"/>
    </xf>
    <xf numFmtId="174" fontId="1" fillId="0" borderId="19" xfId="0" applyNumberFormat="1" applyFont="1" applyFill="1" applyBorder="1" applyAlignment="1">
      <alignment horizontal="right" wrapText="1"/>
    </xf>
    <xf numFmtId="172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72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52" applyFont="1" applyFill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1.7109375" style="20" customWidth="1"/>
    <col min="2" max="2" width="47.8515625" style="20" customWidth="1"/>
    <col min="3" max="3" width="28.7109375" style="20" customWidth="1"/>
    <col min="4" max="5" width="17.57421875" style="20" customWidth="1"/>
    <col min="6" max="16384" width="9.140625" style="20" customWidth="1"/>
  </cols>
  <sheetData>
    <row r="1" spans="4:12" ht="12.75">
      <c r="D1" s="33" t="s">
        <v>52</v>
      </c>
      <c r="E1" s="34"/>
      <c r="F1" s="34"/>
      <c r="G1" s="34"/>
      <c r="H1" s="34"/>
      <c r="I1" s="34"/>
      <c r="J1" s="34"/>
      <c r="K1" s="34"/>
      <c r="L1" s="34"/>
    </row>
    <row r="2" spans="4:12" ht="12.75">
      <c r="D2" s="33" t="s">
        <v>53</v>
      </c>
      <c r="E2" s="34"/>
      <c r="F2" s="34"/>
      <c r="G2" s="34"/>
      <c r="H2" s="34"/>
      <c r="I2" s="34"/>
      <c r="J2" s="34"/>
      <c r="K2" s="34"/>
      <c r="L2" s="34"/>
    </row>
    <row r="3" spans="4:12" ht="12.75">
      <c r="D3" s="51" t="s">
        <v>74</v>
      </c>
      <c r="E3" s="34"/>
      <c r="F3" s="34"/>
      <c r="G3" s="34"/>
      <c r="H3" s="34"/>
      <c r="I3" s="34"/>
      <c r="J3" s="34"/>
      <c r="K3" s="34"/>
      <c r="L3" s="34"/>
    </row>
    <row r="6" spans="2:5" s="18" customFormat="1" ht="33.75" customHeight="1">
      <c r="B6" s="47" t="s">
        <v>73</v>
      </c>
      <c r="C6" s="48"/>
      <c r="D6" s="48"/>
      <c r="E6" s="48"/>
    </row>
    <row r="7" spans="2:5" ht="18" customHeight="1">
      <c r="B7" s="19"/>
      <c r="C7" s="19"/>
      <c r="D7" s="19"/>
      <c r="E7" s="19"/>
    </row>
    <row r="8" spans="2:5" ht="38.25" customHeight="1">
      <c r="B8" s="21" t="s">
        <v>0</v>
      </c>
      <c r="C8" s="21" t="s">
        <v>6</v>
      </c>
      <c r="D8" s="22" t="s">
        <v>68</v>
      </c>
      <c r="E8" s="23" t="s">
        <v>67</v>
      </c>
    </row>
    <row r="9" spans="2:5" ht="12.75">
      <c r="B9" s="21" t="s">
        <v>1</v>
      </c>
      <c r="C9" s="24">
        <v>2</v>
      </c>
      <c r="D9" s="25" t="s">
        <v>2</v>
      </c>
      <c r="E9" s="25" t="s">
        <v>3</v>
      </c>
    </row>
    <row r="10" spans="2:5" ht="12.75">
      <c r="B10" s="26" t="s">
        <v>7</v>
      </c>
      <c r="C10" s="27" t="s">
        <v>5</v>
      </c>
      <c r="D10" s="43">
        <f>D12+D26</f>
        <v>474123.2</v>
      </c>
      <c r="E10" s="43">
        <f>E12+E26</f>
        <v>372678.9000000001</v>
      </c>
    </row>
    <row r="11" spans="2:5" ht="12.75">
      <c r="B11" s="28" t="s">
        <v>4</v>
      </c>
      <c r="C11" s="17"/>
      <c r="D11" s="44"/>
      <c r="E11" s="44"/>
    </row>
    <row r="12" spans="2:5" ht="12.75">
      <c r="B12" s="26" t="s">
        <v>8</v>
      </c>
      <c r="C12" s="27" t="s">
        <v>5</v>
      </c>
      <c r="D12" s="43">
        <f>D14+D19</f>
        <v>138910.2</v>
      </c>
      <c r="E12" s="43">
        <f>E14+E19+E22</f>
        <v>44289.799999999996</v>
      </c>
    </row>
    <row r="13" spans="2:5" ht="12.75">
      <c r="B13" s="28" t="s">
        <v>9</v>
      </c>
      <c r="C13" s="17"/>
      <c r="D13" s="44"/>
      <c r="E13" s="44"/>
    </row>
    <row r="14" spans="2:5" s="38" customFormat="1" ht="22.5">
      <c r="B14" s="36" t="s">
        <v>10</v>
      </c>
      <c r="C14" s="37" t="s">
        <v>11</v>
      </c>
      <c r="D14" s="45">
        <f>D15</f>
        <v>308459.2</v>
      </c>
      <c r="E14" s="45">
        <f>E15</f>
        <v>0</v>
      </c>
    </row>
    <row r="15" spans="2:5" ht="22.5" hidden="1">
      <c r="B15" s="26" t="s">
        <v>62</v>
      </c>
      <c r="C15" s="27" t="s">
        <v>13</v>
      </c>
      <c r="D15" s="43">
        <f>D16</f>
        <v>308459.2</v>
      </c>
      <c r="E15" s="43">
        <f>E16</f>
        <v>0</v>
      </c>
    </row>
    <row r="16" spans="2:5" ht="27.75" customHeight="1">
      <c r="B16" s="35" t="s">
        <v>66</v>
      </c>
      <c r="C16" s="27" t="s">
        <v>15</v>
      </c>
      <c r="D16" s="43">
        <v>308459.2</v>
      </c>
      <c r="E16" s="43">
        <v>0</v>
      </c>
    </row>
    <row r="17" spans="2:5" ht="22.5" hidden="1">
      <c r="B17" s="26" t="s">
        <v>16</v>
      </c>
      <c r="C17" s="27" t="s">
        <v>17</v>
      </c>
      <c r="D17" s="43">
        <f>D18</f>
        <v>0</v>
      </c>
      <c r="E17" s="43">
        <f>E18</f>
        <v>0</v>
      </c>
    </row>
    <row r="18" spans="2:5" ht="22.5">
      <c r="B18" s="35" t="s">
        <v>65</v>
      </c>
      <c r="C18" s="27" t="s">
        <v>19</v>
      </c>
      <c r="D18" s="43">
        <v>0</v>
      </c>
      <c r="E18" s="43">
        <v>0</v>
      </c>
    </row>
    <row r="19" spans="2:5" s="38" customFormat="1" ht="22.5">
      <c r="B19" s="39" t="s">
        <v>57</v>
      </c>
      <c r="C19" s="40" t="s">
        <v>58</v>
      </c>
      <c r="D19" s="45">
        <f>D20+D21</f>
        <v>-169549</v>
      </c>
      <c r="E19" s="45">
        <f>E20+E21</f>
        <v>-19143.4</v>
      </c>
    </row>
    <row r="20" spans="2:5" ht="22.5">
      <c r="B20" s="29" t="s">
        <v>59</v>
      </c>
      <c r="C20" s="30" t="s">
        <v>60</v>
      </c>
      <c r="D20" s="43">
        <v>0</v>
      </c>
      <c r="E20" s="43">
        <v>0</v>
      </c>
    </row>
    <row r="21" spans="2:5" ht="33.75">
      <c r="B21" s="29" t="s">
        <v>64</v>
      </c>
      <c r="C21" s="30" t="s">
        <v>61</v>
      </c>
      <c r="D21" s="43">
        <v>-169549</v>
      </c>
      <c r="E21" s="43">
        <v>-19143.4</v>
      </c>
    </row>
    <row r="22" spans="2:5" s="38" customFormat="1" ht="22.5">
      <c r="B22" s="41" t="s">
        <v>22</v>
      </c>
      <c r="C22" s="42" t="s">
        <v>23</v>
      </c>
      <c r="D22" s="45">
        <v>0</v>
      </c>
      <c r="E22" s="45">
        <f>E23</f>
        <v>63433.2</v>
      </c>
    </row>
    <row r="23" spans="2:5" ht="123.75">
      <c r="B23" s="4" t="s">
        <v>63</v>
      </c>
      <c r="C23" s="8" t="s">
        <v>27</v>
      </c>
      <c r="D23" s="43">
        <v>0</v>
      </c>
      <c r="E23" s="43">
        <f>E24+E25</f>
        <v>63433.2</v>
      </c>
    </row>
    <row r="24" spans="2:5" ht="67.5">
      <c r="B24" s="4" t="s">
        <v>69</v>
      </c>
      <c r="C24" s="8" t="s">
        <v>71</v>
      </c>
      <c r="D24" s="43">
        <v>0</v>
      </c>
      <c r="E24" s="43">
        <v>6333.2</v>
      </c>
    </row>
    <row r="25" spans="2:5" ht="67.5">
      <c r="B25" s="4" t="s">
        <v>70</v>
      </c>
      <c r="C25" s="8" t="s">
        <v>72</v>
      </c>
      <c r="D25" s="43">
        <v>0</v>
      </c>
      <c r="E25" s="43">
        <v>57100</v>
      </c>
    </row>
    <row r="26" spans="2:5" ht="22.5">
      <c r="B26" s="36" t="s">
        <v>31</v>
      </c>
      <c r="C26" s="37" t="s">
        <v>32</v>
      </c>
      <c r="D26" s="45">
        <v>335213</v>
      </c>
      <c r="E26" s="45">
        <f>E27+E28</f>
        <v>328389.1000000001</v>
      </c>
    </row>
    <row r="27" spans="2:5" ht="22.5">
      <c r="B27" s="26" t="s">
        <v>39</v>
      </c>
      <c r="C27" s="27" t="s">
        <v>40</v>
      </c>
      <c r="D27" s="43">
        <v>-6703828</v>
      </c>
      <c r="E27" s="43">
        <v>-1494654.2</v>
      </c>
    </row>
    <row r="28" spans="2:5" ht="22.5">
      <c r="B28" s="31" t="s">
        <v>47</v>
      </c>
      <c r="C28" s="32" t="s">
        <v>48</v>
      </c>
      <c r="D28" s="43">
        <v>7041134.5</v>
      </c>
      <c r="E28" s="46">
        <v>1823043.3</v>
      </c>
    </row>
  </sheetData>
  <sheetProtection/>
  <mergeCells count="1">
    <mergeCell ref="B6:E6"/>
  </mergeCells>
  <printOptions/>
  <pageMargins left="0.7874015748031497" right="0.3937007874015748" top="0.5905511811023623" bottom="0.3937007874015748" header="0.3937007874015748" footer="0.3937007874015748"/>
  <pageSetup fitToHeight="0" horizontalDpi="300" verticalDpi="300" orientation="portrait" paperSize="9" scale="7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1">
      <selection activeCell="E9" sqref="E9:F35"/>
    </sheetView>
  </sheetViews>
  <sheetFormatPr defaultColWidth="9.140625" defaultRowHeight="12.75"/>
  <cols>
    <col min="1" max="1" width="47.8515625" style="0" customWidth="1"/>
    <col min="2" max="2" width="22.140625" style="0" customWidth="1"/>
    <col min="3" max="4" width="17.57421875" style="0" customWidth="1"/>
    <col min="5" max="5" width="18.57421875" style="0" customWidth="1"/>
    <col min="6" max="6" width="18.140625" style="0" customWidth="1"/>
  </cols>
  <sheetData>
    <row r="1" ht="12.75">
      <c r="C1" s="14" t="s">
        <v>52</v>
      </c>
    </row>
    <row r="2" ht="12.75">
      <c r="C2" s="14" t="s">
        <v>53</v>
      </c>
    </row>
    <row r="3" ht="12.75">
      <c r="C3" s="14" t="s">
        <v>54</v>
      </c>
    </row>
    <row r="5" spans="1:4" ht="25.5" customHeight="1">
      <c r="A5" s="49" t="s">
        <v>55</v>
      </c>
      <c r="B5" s="50"/>
      <c r="C5" s="50"/>
      <c r="D5" s="50"/>
    </row>
    <row r="6" spans="1:4" ht="12.75">
      <c r="A6" s="2"/>
      <c r="B6" s="2"/>
      <c r="C6" s="2"/>
      <c r="D6" s="2"/>
    </row>
    <row r="7" spans="1:4" ht="38.25" customHeight="1">
      <c r="A7" s="3" t="s">
        <v>0</v>
      </c>
      <c r="B7" s="3" t="s">
        <v>6</v>
      </c>
      <c r="C7" s="11" t="s">
        <v>51</v>
      </c>
      <c r="D7" s="12" t="s">
        <v>56</v>
      </c>
    </row>
    <row r="8" spans="1:4" ht="12.75">
      <c r="A8" s="3" t="s">
        <v>1</v>
      </c>
      <c r="B8" s="13">
        <v>2</v>
      </c>
      <c r="C8" s="10" t="s">
        <v>2</v>
      </c>
      <c r="D8" s="10" t="s">
        <v>3</v>
      </c>
    </row>
    <row r="9" spans="1:6" ht="12.75">
      <c r="A9" s="4" t="s">
        <v>7</v>
      </c>
      <c r="B9" s="8" t="s">
        <v>5</v>
      </c>
      <c r="C9" s="15">
        <f>C11+C25</f>
        <v>157365236.84000015</v>
      </c>
      <c r="D9" s="15">
        <f>D11+D25</f>
        <v>14458993.380000114</v>
      </c>
      <c r="E9" s="15">
        <f>E11+E25</f>
        <v>157365.3</v>
      </c>
      <c r="F9" s="15">
        <f>F11+F25</f>
        <v>14459</v>
      </c>
    </row>
    <row r="10" spans="1:6" ht="12.75">
      <c r="A10" s="6" t="s">
        <v>4</v>
      </c>
      <c r="B10" s="7"/>
      <c r="C10" s="16"/>
      <c r="D10" s="16"/>
      <c r="E10" s="16"/>
      <c r="F10" s="16"/>
    </row>
    <row r="11" spans="1:6" ht="12.75">
      <c r="A11" s="4" t="s">
        <v>8</v>
      </c>
      <c r="B11" s="8" t="s">
        <v>5</v>
      </c>
      <c r="C11" s="15">
        <f>C13+C18</f>
        <v>129932789</v>
      </c>
      <c r="D11" s="15">
        <f>D13+D18</f>
        <v>30500000</v>
      </c>
      <c r="E11" s="15">
        <f>E13+E18</f>
        <v>129932.79999999999</v>
      </c>
      <c r="F11" s="15">
        <f>F13+F18</f>
        <v>30500</v>
      </c>
    </row>
    <row r="12" spans="1:6" ht="12.75">
      <c r="A12" s="6" t="s">
        <v>9</v>
      </c>
      <c r="B12" s="7"/>
      <c r="C12" s="16"/>
      <c r="D12" s="16"/>
      <c r="E12" s="16"/>
      <c r="F12" s="16"/>
    </row>
    <row r="13" spans="1:6" ht="22.5">
      <c r="A13" s="4" t="s">
        <v>10</v>
      </c>
      <c r="B13" s="8" t="s">
        <v>11</v>
      </c>
      <c r="C13" s="15">
        <f>C15+C17</f>
        <v>129932789</v>
      </c>
      <c r="D13" s="15">
        <f>D15+D17</f>
        <v>-40000000</v>
      </c>
      <c r="E13" s="15">
        <f>E15+E17</f>
        <v>129932.79999999999</v>
      </c>
      <c r="F13" s="15">
        <f>F15+F17</f>
        <v>-40000</v>
      </c>
    </row>
    <row r="14" spans="1:6" ht="22.5">
      <c r="A14" s="4" t="s">
        <v>12</v>
      </c>
      <c r="B14" s="8" t="s">
        <v>13</v>
      </c>
      <c r="C14" s="15">
        <v>199932789</v>
      </c>
      <c r="D14" s="15">
        <v>30000000</v>
      </c>
      <c r="E14" s="15">
        <f>E15</f>
        <v>199932.8</v>
      </c>
      <c r="F14" s="15">
        <f>F15</f>
        <v>30000</v>
      </c>
    </row>
    <row r="15" spans="1:6" ht="22.5">
      <c r="A15" s="4" t="s">
        <v>14</v>
      </c>
      <c r="B15" s="8" t="s">
        <v>15</v>
      </c>
      <c r="C15" s="15">
        <v>199932789</v>
      </c>
      <c r="D15" s="15">
        <v>30000000</v>
      </c>
      <c r="E15" s="15">
        <v>199932.8</v>
      </c>
      <c r="F15" s="15">
        <v>30000</v>
      </c>
    </row>
    <row r="16" spans="1:6" ht="22.5">
      <c r="A16" s="4" t="s">
        <v>16</v>
      </c>
      <c r="B16" s="8" t="s">
        <v>17</v>
      </c>
      <c r="C16" s="15">
        <v>-70000000</v>
      </c>
      <c r="D16" s="15">
        <v>-70000000</v>
      </c>
      <c r="E16" s="15">
        <f>E17</f>
        <v>-70000</v>
      </c>
      <c r="F16" s="15">
        <f>F17</f>
        <v>-70000</v>
      </c>
    </row>
    <row r="17" spans="1:6" ht="22.5">
      <c r="A17" s="4" t="s">
        <v>18</v>
      </c>
      <c r="B17" s="8" t="s">
        <v>19</v>
      </c>
      <c r="C17" s="15">
        <v>-70000000</v>
      </c>
      <c r="D17" s="15">
        <v>-70000000</v>
      </c>
      <c r="E17" s="15">
        <v>-70000</v>
      </c>
      <c r="F17" s="15">
        <v>-70000</v>
      </c>
    </row>
    <row r="18" spans="1:6" ht="22.5">
      <c r="A18" s="4" t="s">
        <v>20</v>
      </c>
      <c r="B18" s="8" t="s">
        <v>21</v>
      </c>
      <c r="C18" s="15">
        <v>0</v>
      </c>
      <c r="D18" s="15">
        <f>D19</f>
        <v>70500000</v>
      </c>
      <c r="E18" s="15">
        <v>0</v>
      </c>
      <c r="F18" s="15">
        <f>F19</f>
        <v>70500</v>
      </c>
    </row>
    <row r="19" spans="1:6" ht="22.5">
      <c r="A19" s="4" t="s">
        <v>22</v>
      </c>
      <c r="B19" s="8" t="s">
        <v>23</v>
      </c>
      <c r="C19" s="15">
        <v>0</v>
      </c>
      <c r="D19" s="15">
        <f>D20</f>
        <v>70500000</v>
      </c>
      <c r="E19" s="15">
        <v>0</v>
      </c>
      <c r="F19" s="15">
        <f>F20</f>
        <v>70500</v>
      </c>
    </row>
    <row r="20" spans="1:6" ht="67.5">
      <c r="A20" s="4" t="s">
        <v>24</v>
      </c>
      <c r="B20" s="8" t="s">
        <v>25</v>
      </c>
      <c r="C20" s="15">
        <v>0</v>
      </c>
      <c r="D20" s="15">
        <f>D21</f>
        <v>70500000</v>
      </c>
      <c r="E20" s="15">
        <v>0</v>
      </c>
      <c r="F20" s="15">
        <f>F21</f>
        <v>70500</v>
      </c>
    </row>
    <row r="21" spans="1:6" ht="78.75">
      <c r="A21" s="4" t="s">
        <v>26</v>
      </c>
      <c r="B21" s="8" t="s">
        <v>27</v>
      </c>
      <c r="C21" s="15">
        <v>0</v>
      </c>
      <c r="D21" s="15">
        <v>70500000</v>
      </c>
      <c r="E21" s="15">
        <v>0</v>
      </c>
      <c r="F21" s="15">
        <v>70500</v>
      </c>
    </row>
    <row r="22" spans="1:6" ht="12.75">
      <c r="A22" s="4" t="s">
        <v>28</v>
      </c>
      <c r="B22" s="8" t="s">
        <v>5</v>
      </c>
      <c r="C22" s="15">
        <v>0</v>
      </c>
      <c r="D22" s="15">
        <v>0</v>
      </c>
      <c r="E22" s="15">
        <v>0</v>
      </c>
      <c r="F22" s="15">
        <v>0</v>
      </c>
    </row>
    <row r="23" spans="1:6" ht="12.75">
      <c r="A23" s="6" t="s">
        <v>9</v>
      </c>
      <c r="B23" s="7"/>
      <c r="C23" s="16"/>
      <c r="D23" s="16"/>
      <c r="E23" s="16"/>
      <c r="F23" s="16"/>
    </row>
    <row r="24" spans="1:6" ht="12.75">
      <c r="A24" s="5"/>
      <c r="B24" s="5"/>
      <c r="C24" s="15">
        <v>0</v>
      </c>
      <c r="D24" s="15">
        <v>0</v>
      </c>
      <c r="E24" s="15">
        <v>0</v>
      </c>
      <c r="F24" s="15">
        <v>0</v>
      </c>
    </row>
    <row r="25" spans="1:6" ht="12.75">
      <c r="A25" s="4" t="s">
        <v>29</v>
      </c>
      <c r="B25" s="8" t="s">
        <v>30</v>
      </c>
      <c r="C25" s="15">
        <f>C26</f>
        <v>27432447.840000153</v>
      </c>
      <c r="D25" s="15">
        <f>D26</f>
        <v>-16041006.619999886</v>
      </c>
      <c r="E25" s="15">
        <f>E26</f>
        <v>27432.5</v>
      </c>
      <c r="F25" s="15">
        <f>F26</f>
        <v>-16041</v>
      </c>
    </row>
    <row r="26" spans="1:6" ht="22.5">
      <c r="A26" s="4" t="s">
        <v>31</v>
      </c>
      <c r="B26" s="8" t="s">
        <v>32</v>
      </c>
      <c r="C26" s="15">
        <f>C30+C35</f>
        <v>27432447.840000153</v>
      </c>
      <c r="D26" s="15">
        <f>D30+D35</f>
        <v>-16041006.619999886</v>
      </c>
      <c r="E26" s="15">
        <f>E30+E35</f>
        <v>27432.5</v>
      </c>
      <c r="F26" s="15">
        <f>F30+F35</f>
        <v>-16041</v>
      </c>
    </row>
    <row r="27" spans="1:6" ht="12.75">
      <c r="A27" s="4" t="s">
        <v>33</v>
      </c>
      <c r="B27" s="8" t="s">
        <v>34</v>
      </c>
      <c r="C27" s="15">
        <f aca="true" t="shared" si="0" ref="C27:F29">C28</f>
        <v>-5278711502.2</v>
      </c>
      <c r="D27" s="15">
        <f t="shared" si="0"/>
        <v>-2372420974.77</v>
      </c>
      <c r="E27" s="15">
        <f t="shared" si="0"/>
        <v>-5278711.5</v>
      </c>
      <c r="F27" s="15">
        <f t="shared" si="0"/>
        <v>-2372421</v>
      </c>
    </row>
    <row r="28" spans="1:6" ht="12.75">
      <c r="A28" s="4" t="s">
        <v>35</v>
      </c>
      <c r="B28" s="8" t="s">
        <v>36</v>
      </c>
      <c r="C28" s="15">
        <f t="shared" si="0"/>
        <v>-5278711502.2</v>
      </c>
      <c r="D28" s="15">
        <f t="shared" si="0"/>
        <v>-2372420974.77</v>
      </c>
      <c r="E28" s="15">
        <f t="shared" si="0"/>
        <v>-5278711.5</v>
      </c>
      <c r="F28" s="15">
        <f t="shared" si="0"/>
        <v>-2372421</v>
      </c>
    </row>
    <row r="29" spans="1:6" ht="12.75">
      <c r="A29" s="4" t="s">
        <v>37</v>
      </c>
      <c r="B29" s="8" t="s">
        <v>38</v>
      </c>
      <c r="C29" s="15">
        <f t="shared" si="0"/>
        <v>-5278711502.2</v>
      </c>
      <c r="D29" s="15">
        <f t="shared" si="0"/>
        <v>-2372420974.77</v>
      </c>
      <c r="E29" s="15">
        <f t="shared" si="0"/>
        <v>-5278711.5</v>
      </c>
      <c r="F29" s="15">
        <f t="shared" si="0"/>
        <v>-2372421</v>
      </c>
    </row>
    <row r="30" spans="1:6" ht="22.5">
      <c r="A30" s="4" t="s">
        <v>39</v>
      </c>
      <c r="B30" s="8" t="s">
        <v>40</v>
      </c>
      <c r="C30" s="15">
        <v>-5278711502.2</v>
      </c>
      <c r="D30" s="15">
        <v>-2372420974.77</v>
      </c>
      <c r="E30" s="15">
        <v>-5278711.5</v>
      </c>
      <c r="F30" s="15">
        <v>-2372421</v>
      </c>
    </row>
    <row r="31" spans="1:6" ht="12.75">
      <c r="A31" s="4" t="s">
        <v>41</v>
      </c>
      <c r="B31" s="8" t="s">
        <v>42</v>
      </c>
      <c r="C31" s="15">
        <f>C33</f>
        <v>5306143950.04</v>
      </c>
      <c r="D31" s="15">
        <f>D33</f>
        <v>2356379968.15</v>
      </c>
      <c r="E31" s="15">
        <f>E33</f>
        <v>5306144</v>
      </c>
      <c r="F31" s="15">
        <f>F33</f>
        <v>2356380</v>
      </c>
    </row>
    <row r="32" spans="1:6" ht="12.75">
      <c r="A32" s="6" t="s">
        <v>4</v>
      </c>
      <c r="B32" s="7"/>
      <c r="C32" s="16"/>
      <c r="D32" s="16"/>
      <c r="E32" s="16"/>
      <c r="F32" s="16"/>
    </row>
    <row r="33" spans="1:6" ht="12.75">
      <c r="A33" s="4" t="s">
        <v>43</v>
      </c>
      <c r="B33" s="8" t="s">
        <v>44</v>
      </c>
      <c r="C33" s="15">
        <f aca="true" t="shared" si="1" ref="C33:F34">C34</f>
        <v>5306143950.04</v>
      </c>
      <c r="D33" s="15">
        <f t="shared" si="1"/>
        <v>2356379968.15</v>
      </c>
      <c r="E33" s="15">
        <f t="shared" si="1"/>
        <v>5306144</v>
      </c>
      <c r="F33" s="15">
        <f t="shared" si="1"/>
        <v>2356380</v>
      </c>
    </row>
    <row r="34" spans="1:6" ht="12.75">
      <c r="A34" s="4" t="s">
        <v>45</v>
      </c>
      <c r="B34" s="8" t="s">
        <v>46</v>
      </c>
      <c r="C34" s="15">
        <f t="shared" si="1"/>
        <v>5306143950.04</v>
      </c>
      <c r="D34" s="15">
        <f t="shared" si="1"/>
        <v>2356379968.15</v>
      </c>
      <c r="E34" s="15">
        <f t="shared" si="1"/>
        <v>5306144</v>
      </c>
      <c r="F34" s="15">
        <f t="shared" si="1"/>
        <v>2356380</v>
      </c>
    </row>
    <row r="35" spans="1:6" ht="23.25" thickBot="1">
      <c r="A35" s="4" t="s">
        <v>47</v>
      </c>
      <c r="B35" s="8" t="s">
        <v>48</v>
      </c>
      <c r="C35" s="15">
        <v>5306143950.04</v>
      </c>
      <c r="D35" s="15">
        <v>2356379968.15</v>
      </c>
      <c r="E35" s="15">
        <v>5306144</v>
      </c>
      <c r="F35" s="15">
        <v>2356380</v>
      </c>
    </row>
    <row r="36" spans="1:4" ht="13.5" hidden="1" thickBot="1">
      <c r="A36" s="5"/>
      <c r="B36" s="8" t="s">
        <v>21</v>
      </c>
      <c r="C36" s="5">
        <v>0</v>
      </c>
      <c r="D36" s="5">
        <v>0</v>
      </c>
    </row>
    <row r="37" spans="1:4" ht="13.5" hidden="1" thickBot="1">
      <c r="A37" s="5"/>
      <c r="B37" s="8" t="s">
        <v>49</v>
      </c>
      <c r="C37" s="5">
        <v>0</v>
      </c>
      <c r="D37" s="5">
        <v>0</v>
      </c>
    </row>
    <row r="38" spans="1:4" ht="13.5" hidden="1" thickBot="1">
      <c r="A38" s="5"/>
      <c r="B38" s="5"/>
      <c r="C38" s="5">
        <v>0</v>
      </c>
      <c r="D38" s="5">
        <v>0</v>
      </c>
    </row>
    <row r="39" spans="1:4" ht="13.5" hidden="1" thickBot="1">
      <c r="A39" s="5"/>
      <c r="B39" s="8" t="s">
        <v>50</v>
      </c>
      <c r="C39" s="5">
        <v>0</v>
      </c>
      <c r="D39" s="5">
        <v>0</v>
      </c>
    </row>
    <row r="40" spans="1:4" ht="13.5" hidden="1" thickBot="1">
      <c r="A40" s="5"/>
      <c r="B40" s="5"/>
      <c r="C40" s="5">
        <v>0</v>
      </c>
      <c r="D40" s="5">
        <v>0</v>
      </c>
    </row>
    <row r="41" spans="1:4" ht="12.75">
      <c r="A41" s="1"/>
      <c r="B41" s="9"/>
      <c r="C41" s="9"/>
      <c r="D41" s="9"/>
    </row>
  </sheetData>
  <sheetProtection/>
  <mergeCells count="1">
    <mergeCell ref="A5:D5"/>
  </mergeCells>
  <printOptions/>
  <pageMargins left="0.7874015748031497" right="0.3937007874015748" top="0.5905511811023623" bottom="0.3937007874015748" header="0.3937007874015748" footer="0.3937007874015748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Ситникова Вероника Анатольев</cp:lastModifiedBy>
  <cp:lastPrinted>2023-04-18T12:00:00Z</cp:lastPrinted>
  <dcterms:created xsi:type="dcterms:W3CDTF">2020-04-09T11:04:31Z</dcterms:created>
  <dcterms:modified xsi:type="dcterms:W3CDTF">2023-04-21T10:21:47Z</dcterms:modified>
  <cp:category/>
  <cp:version/>
  <cp:contentType/>
  <cp:contentStatus/>
</cp:coreProperties>
</file>